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30E82810-9168-43A7-820E-E1A00B0759F2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1" sheetId="86" r:id="rId1"/>
    <sheet name="Mapa 2.1" sheetId="87" r:id="rId2"/>
  </sheets>
  <externalReferences>
    <externalReference r:id="rId3"/>
  </externalReferences>
  <definedNames>
    <definedName name="_xlnm.Print_Area" localSheetId="0">'2.1'!$A$1:$H$32</definedName>
    <definedName name="_xlnm.Print_Area" localSheetId="1">'Mapa 2.1'!$A$1:$F$24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H29" i="86"/>
  <c r="E29" i="86"/>
  <c r="C29" i="86"/>
  <c r="H28" i="86"/>
  <c r="E28" i="86"/>
  <c r="C28" i="86"/>
  <c r="H27" i="86"/>
  <c r="E27" i="86"/>
  <c r="C27" i="86"/>
  <c r="H26" i="86"/>
  <c r="E26" i="86"/>
  <c r="C26" i="86"/>
  <c r="H25" i="86"/>
  <c r="E25" i="86"/>
  <c r="C25" i="86"/>
  <c r="H24" i="86"/>
  <c r="E24" i="86"/>
  <c r="C24" i="86"/>
  <c r="H23" i="86"/>
  <c r="E23" i="86"/>
  <c r="C23" i="86"/>
  <c r="H22" i="86"/>
  <c r="E22" i="86"/>
  <c r="C22" i="86"/>
  <c r="H21" i="86"/>
  <c r="E21" i="86"/>
  <c r="C21" i="86"/>
  <c r="H20" i="86"/>
  <c r="E20" i="86"/>
  <c r="C20" i="86"/>
  <c r="H19" i="86"/>
  <c r="E19" i="86"/>
  <c r="C19" i="86"/>
  <c r="H18" i="86"/>
  <c r="E18" i="86"/>
  <c r="C18" i="86"/>
  <c r="H17" i="86"/>
  <c r="E17" i="86"/>
  <c r="C17" i="86"/>
  <c r="H16" i="86"/>
  <c r="E16" i="86"/>
  <c r="C16" i="86"/>
  <c r="H15" i="86"/>
  <c r="E15" i="86"/>
  <c r="C15" i="86"/>
  <c r="H14" i="86"/>
  <c r="E14" i="86"/>
  <c r="C14" i="86"/>
  <c r="H13" i="86"/>
  <c r="E13" i="86"/>
  <c r="C13" i="86"/>
  <c r="H12" i="86"/>
  <c r="E12" i="86"/>
  <c r="C12" i="86"/>
  <c r="H11" i="86"/>
  <c r="E11" i="86"/>
  <c r="C11" i="86"/>
  <c r="H9" i="86"/>
  <c r="E9" i="86"/>
</calcChain>
</file>

<file path=xl/sharedStrings.xml><?xml version="1.0" encoding="utf-8"?>
<sst xmlns="http://schemas.openxmlformats.org/spreadsheetml/2006/main" count="34" uniqueCount="33">
  <si>
    <t>2.1.</t>
  </si>
  <si>
    <t>Población y vivienda</t>
  </si>
  <si>
    <t>Año 2023</t>
  </si>
  <si>
    <t>Población total</t>
  </si>
  <si>
    <t>Población extranjera</t>
  </si>
  <si>
    <t>Densidad (hab./km²)</t>
  </si>
  <si>
    <t>Viviendas principales (2001)</t>
  </si>
  <si>
    <t>Tamaño medio del hogar (2001)</t>
  </si>
  <si>
    <t>Núm.</t>
  </si>
  <si>
    <t>% sobre España</t>
  </si>
  <si>
    <t>% sobre total regional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</si>
  <si>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</si>
  <si>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</si>
  <si>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</si>
  <si>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</si>
  <si>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</si>
  <si>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</si>
  <si>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</si>
  <si>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</si>
  <si>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</si>
  <si>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</si>
  <si>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</si>
  <si>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</si>
  <si>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</si>
  <si>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</si>
  <si>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</si>
  <si>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</si>
  <si>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</si>
  <si>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</si>
  <si>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</si>
  <si>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</si>
  <si>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Censos de población y vivienda</t>
  </si>
  <si>
    <r>
      <t>Densidad de población (hab./km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</si>
</sst>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FF0000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4" fontId="7" fillId="0" borderId="0" xfId="1" applyNumberFormat="1" applyFont="1"/>
    <xf numFmtId="2" fontId="7" fillId="0" borderId="0" xfId="1" applyNumberFormat="1" applyFont="1" applyAlignment="1">
      <alignment horizontal="right"/>
    </xf>
    <xf numFmtId="3" fontId="5" fillId="0" borderId="0" xfId="1" applyNumberFormat="1" applyFont="1"/>
    <xf numFmtId="4" fontId="8" fillId="0" borderId="0" xfId="1" applyNumberFormat="1" applyFont="1"/>
    <xf numFmtId="2" fontId="8" fillId="0" borderId="0" xfId="1" applyNumberFormat="1" applyFont="1" applyAlignment="1">
      <alignment horizontal="right"/>
    </xf>
    <xf numFmtId="4" fontId="5" fillId="0" borderId="0" xfId="1" applyNumberFormat="1" applyFont="1"/>
    <xf numFmtId="3" fontId="5" fillId="0" borderId="4" xfId="1" applyNumberFormat="1" applyFont="1" applyBorder="1" applyAlignment="1">
      <alignment horizontal="left"/>
    </xf>
    <xf numFmtId="0" fontId="6" fillId="0" borderId="4" xfId="1" applyFont="1" applyBorder="1"/>
    <xf numFmtId="0" fontId="5" fillId="0" borderId="4" xfId="1" applyFont="1" applyBorder="1"/>
    <xf numFmtId="4" fontId="7" fillId="0" borderId="4" xfId="1" applyNumberFormat="1" applyFont="1" applyBorder="1"/>
    <xf numFmtId="0" fontId="9" fillId="0" borderId="0" xfId="1" applyFont="1" applyAlignment="1">
      <alignment horizontal="left" indent="1"/>
    </xf>
    <xf numFmtId="3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/>
    </xf>
    <xf numFmtId="0" fontId="1" fillId="0" borderId="0" xfId="2"/>
    <xf numFmtId="0" fontId="1" fillId="0" borderId="0" xfId="2" applyAlignment="1">
      <alignment horizontal="left"/>
    </xf>
    <xf numFmtId="0" fontId="11" fillId="0" borderId="0" xfId="2" applyFont="1"/>
    <xf numFmtId="3" fontId="1" fillId="0" borderId="0" xfId="2" applyNumberFormat="1" applyAlignment="1">
      <alignment horizontal="left"/>
    </xf>
    <xf numFmtId="0" fontId="10" fillId="0" borderId="0" xfId="2" applyFont="1"/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</cellXfs>
  <cellStyles count="3">
    <cellStyle name="Normal" xfId="0" builtinId="0"/>
    <cellStyle name="Normal 2" xfId="1" xr:uid="{9AEDC8F0-D9B6-4D70-BB42-C316A7C8ED21}"/>
    <cellStyle name="Normal 2 2" xfId="2" xr:uid="{87496CAF-3BC5-4E42-9BD9-BB677D49AF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80362" cy="4313144"/>
    <xdr:pic>
      <xdr:nvPicPr>
        <xdr:cNvPr id="2" name="Imagen 1">
          <a:extLst>
            <a:ext uri="{FF2B5EF4-FFF2-40B4-BE49-F238E27FC236}">
              <a16:creationId xmlns:a16="http://schemas.microsoft.com/office/drawing/2014/main" id="{C0445ED2-7A5C-4D6A-8F43-65F3566D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80362" cy="43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>
        <row r="3">
          <cell r="A3" t="str">
            <v>Año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1E71-7DDD-4778-82A7-A7BB5A2590D3}">
  <sheetPr>
    <pageSetUpPr fitToPage="1"/>
  </sheetPr>
  <dimension ref="A1:J32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11" customWidth="1"/>
    <col min="2" max="5" width="13.7109375" style="7" customWidth="1"/>
    <col min="6" max="16384" width="13.7109375" style="5"/>
  </cols>
  <sheetData>
    <row r="1" spans="1:10" s="2" customFormat="1" ht="18" customHeight="1" x14ac:dyDescent="0.25">
      <c r="A1" s="1" t="s">
        <v>0</v>
      </c>
      <c r="E1" s="3"/>
    </row>
    <row r="2" spans="1:10" s="2" customFormat="1" ht="18" customHeight="1" x14ac:dyDescent="0.25">
      <c r="A2" s="2" t="s">
        <v>1</v>
      </c>
      <c r="E2" s="3"/>
    </row>
    <row r="3" spans="1:10" ht="15" customHeight="1" x14ac:dyDescent="0.25">
      <c r="A3" s="4" t="s">
        <v>2</v>
      </c>
      <c r="B3" s="5"/>
      <c r="C3" s="5"/>
      <c r="D3" s="5"/>
      <c r="E3" s="5"/>
    </row>
    <row r="4" spans="1:10" s="7" customFormat="1" ht="15" customHeight="1" x14ac:dyDescent="0.25">
      <c r="A4" s="6"/>
    </row>
    <row r="5" spans="1:10" s="7" customFormat="1" ht="13.15" customHeight="1" x14ac:dyDescent="0.2">
      <c r="A5" s="8"/>
    </row>
    <row r="6" spans="1:10" ht="15" customHeight="1" x14ac:dyDescent="0.2">
      <c r="A6" s="25"/>
      <c r="B6" s="26" t="s">
        <v>3</v>
      </c>
      <c r="C6" s="27"/>
      <c r="D6" s="26" t="s">
        <v>4</v>
      </c>
      <c r="E6" s="27"/>
      <c r="F6" s="28" t="s">
        <v>5</v>
      </c>
      <c r="G6" s="28" t="s">
        <v>6</v>
      </c>
      <c r="H6" s="28" t="s">
        <v>7</v>
      </c>
    </row>
    <row r="7" spans="1:10" s="10" customFormat="1" ht="25.5" x14ac:dyDescent="0.2">
      <c r="A7" s="25"/>
      <c r="B7" s="9" t="s">
        <v>8</v>
      </c>
      <c r="C7" s="9" t="s">
        <v>9</v>
      </c>
      <c r="D7" s="9" t="s">
        <v>8</v>
      </c>
      <c r="E7" s="9" t="s">
        <v>10</v>
      </c>
      <c r="F7" s="28"/>
      <c r="G7" s="28"/>
      <c r="H7" s="28"/>
    </row>
    <row r="8" spans="1:10" ht="13.15" customHeight="1" x14ac:dyDescent="0.2">
      <c r="B8" s="12"/>
      <c r="C8" s="12"/>
      <c r="D8" s="12"/>
      <c r="E8" s="12"/>
    </row>
    <row r="9" spans="1:10" ht="13.15" customHeight="1" x14ac:dyDescent="0.2">
      <c r="A9" s="13" t="s">
        <v>11</v>
      </c>
      <c r="B9" s="13">
        <v>48085361</v>
      </c>
      <c r="C9" s="14">
        <v>100</v>
      </c>
      <c r="D9" s="13">
        <v>6089620</v>
      </c>
      <c r="E9" s="14">
        <f>SUM(D9/B9)*100</f>
        <v>12.664186923750037</v>
      </c>
      <c r="F9" s="14">
        <v>95.02</v>
      </c>
      <c r="G9" s="13">
        <v>18539223</v>
      </c>
      <c r="H9" s="15">
        <f>ROUND(B9/G9,2)</f>
        <v>2.59</v>
      </c>
    </row>
    <row r="10" spans="1:10" ht="12.75" customHeight="1" x14ac:dyDescent="0.2">
      <c r="A10" s="13"/>
      <c r="B10" s="13"/>
      <c r="C10" s="13"/>
      <c r="D10" s="13"/>
      <c r="E10" s="13"/>
      <c r="G10" s="13"/>
      <c r="H10" s="15"/>
    </row>
    <row r="11" spans="1:10" ht="13.15" customHeight="1" x14ac:dyDescent="0.2">
      <c r="A11" s="16" t="s">
        <v>12</v>
      </c>
      <c r="B11" s="16">
        <v>8584147</v>
      </c>
      <c r="C11" s="17">
        <f>B11/$B$9*100</f>
        <v>17.851892595752791</v>
      </c>
      <c r="D11" s="16">
        <v>813724</v>
      </c>
      <c r="E11" s="17">
        <f>SUM(D11/B11)*100</f>
        <v>9.4793810031445176</v>
      </c>
      <c r="F11" s="17">
        <v>97.99</v>
      </c>
      <c r="G11" s="16">
        <v>3242996</v>
      </c>
      <c r="H11" s="18">
        <f t="shared" ref="H11:H29" si="0">ROUND(B11/G11,2)</f>
        <v>2.65</v>
      </c>
      <c r="J11" s="19"/>
    </row>
    <row r="12" spans="1:10" ht="13.15" customHeight="1" x14ac:dyDescent="0.2">
      <c r="A12" s="16" t="s">
        <v>13</v>
      </c>
      <c r="B12" s="16">
        <v>1341289</v>
      </c>
      <c r="C12" s="17">
        <f t="shared" ref="C12:C29" si="1">B12/$B$9*100</f>
        <v>2.7893915572350596</v>
      </c>
      <c r="D12" s="16">
        <v>181044</v>
      </c>
      <c r="E12" s="17">
        <f t="shared" ref="E12:E29" si="2">SUM(D12/B12)*100</f>
        <v>13.497762227230673</v>
      </c>
      <c r="F12" s="17">
        <v>28.11</v>
      </c>
      <c r="G12" s="16">
        <v>540235</v>
      </c>
      <c r="H12" s="18">
        <f t="shared" si="0"/>
        <v>2.48</v>
      </c>
      <c r="J12" s="19"/>
    </row>
    <row r="13" spans="1:10" ht="12.75" customHeight="1" x14ac:dyDescent="0.2">
      <c r="A13" s="13" t="s">
        <v>14</v>
      </c>
      <c r="B13" s="13">
        <v>1006060</v>
      </c>
      <c r="C13" s="14">
        <f t="shared" si="1"/>
        <v>2.0922375938905815</v>
      </c>
      <c r="D13" s="13">
        <v>53572</v>
      </c>
      <c r="E13" s="14">
        <f t="shared" si="2"/>
        <v>5.3249309186330835</v>
      </c>
      <c r="F13" s="14">
        <v>94.88</v>
      </c>
      <c r="G13" s="13">
        <v>446569</v>
      </c>
      <c r="H13" s="15">
        <f t="shared" si="0"/>
        <v>2.25</v>
      </c>
    </row>
    <row r="14" spans="1:10" ht="13.15" customHeight="1" x14ac:dyDescent="0.2">
      <c r="A14" s="16" t="s">
        <v>15</v>
      </c>
      <c r="B14" s="16">
        <v>1209906</v>
      </c>
      <c r="C14" s="17">
        <f t="shared" si="1"/>
        <v>2.516162871273858</v>
      </c>
      <c r="D14" s="16">
        <v>247669</v>
      </c>
      <c r="E14" s="17">
        <f t="shared" si="2"/>
        <v>20.470102636072554</v>
      </c>
      <c r="F14" s="17">
        <v>242.42</v>
      </c>
      <c r="G14" s="16">
        <v>441536</v>
      </c>
      <c r="H14" s="18">
        <f t="shared" si="0"/>
        <v>2.74</v>
      </c>
    </row>
    <row r="15" spans="1:10" ht="13.15" customHeight="1" x14ac:dyDescent="0.2">
      <c r="A15" s="16" t="s">
        <v>16</v>
      </c>
      <c r="B15" s="16">
        <v>2213016</v>
      </c>
      <c r="C15" s="17">
        <f t="shared" si="1"/>
        <v>4.6022655418974603</v>
      </c>
      <c r="D15" s="16">
        <v>314523</v>
      </c>
      <c r="E15" s="17">
        <f t="shared" si="2"/>
        <v>14.212414189504278</v>
      </c>
      <c r="F15" s="17">
        <v>297.17</v>
      </c>
      <c r="G15" s="16">
        <v>820343</v>
      </c>
      <c r="H15" s="18">
        <f t="shared" si="0"/>
        <v>2.7</v>
      </c>
    </row>
    <row r="16" spans="1:10" ht="13.15" customHeight="1" x14ac:dyDescent="0.2">
      <c r="A16" s="16" t="s">
        <v>17</v>
      </c>
      <c r="B16" s="16">
        <v>588387</v>
      </c>
      <c r="C16" s="17">
        <f t="shared" si="1"/>
        <v>1.2236302021315801</v>
      </c>
      <c r="D16" s="16">
        <v>41711</v>
      </c>
      <c r="E16" s="17">
        <f t="shared" si="2"/>
        <v>7.0890417361362505</v>
      </c>
      <c r="F16" s="17">
        <v>110.39</v>
      </c>
      <c r="G16" s="16">
        <v>238230</v>
      </c>
      <c r="H16" s="18">
        <f t="shared" si="0"/>
        <v>2.4700000000000002</v>
      </c>
    </row>
    <row r="17" spans="1:10" ht="13.15" customHeight="1" x14ac:dyDescent="0.2">
      <c r="A17" s="16" t="s">
        <v>18</v>
      </c>
      <c r="B17" s="16">
        <v>2383703</v>
      </c>
      <c r="C17" s="17">
        <f t="shared" si="1"/>
        <v>4.9572322021248834</v>
      </c>
      <c r="D17" s="16">
        <v>167934</v>
      </c>
      <c r="E17" s="17">
        <f t="shared" si="2"/>
        <v>7.0450890903774503</v>
      </c>
      <c r="F17" s="17">
        <v>25.3</v>
      </c>
      <c r="G17" s="16">
        <v>1025738</v>
      </c>
      <c r="H17" s="18">
        <f t="shared" si="0"/>
        <v>2.3199999999999998</v>
      </c>
    </row>
    <row r="18" spans="1:10" ht="13.15" customHeight="1" x14ac:dyDescent="0.2">
      <c r="A18" s="16" t="s">
        <v>19</v>
      </c>
      <c r="B18" s="16">
        <v>2084086</v>
      </c>
      <c r="C18" s="17">
        <f t="shared" si="1"/>
        <v>4.334138200605377</v>
      </c>
      <c r="D18" s="16">
        <v>220173</v>
      </c>
      <c r="E18" s="17">
        <f t="shared" si="2"/>
        <v>10.564487262041968</v>
      </c>
      <c r="F18" s="17">
        <v>26.23</v>
      </c>
      <c r="G18" s="16">
        <v>799723</v>
      </c>
      <c r="H18" s="18">
        <f t="shared" si="0"/>
        <v>2.61</v>
      </c>
      <c r="J18" s="19"/>
    </row>
    <row r="19" spans="1:10" ht="13.15" customHeight="1" x14ac:dyDescent="0.2">
      <c r="A19" s="16" t="s">
        <v>20</v>
      </c>
      <c r="B19" s="16">
        <v>7901963</v>
      </c>
      <c r="C19" s="17">
        <f t="shared" si="1"/>
        <v>16.433198868986342</v>
      </c>
      <c r="D19" s="16">
        <v>1361981</v>
      </c>
      <c r="E19" s="17">
        <f t="shared" si="2"/>
        <v>17.235983008272754</v>
      </c>
      <c r="F19" s="17">
        <v>246.04</v>
      </c>
      <c r="G19" s="16">
        <v>2989359</v>
      </c>
      <c r="H19" s="18">
        <f t="shared" si="0"/>
        <v>2.64</v>
      </c>
    </row>
    <row r="20" spans="1:10" ht="12.75" customHeight="1" x14ac:dyDescent="0.2">
      <c r="A20" s="16" t="s">
        <v>21</v>
      </c>
      <c r="B20" s="16">
        <v>5216195</v>
      </c>
      <c r="C20" s="17">
        <f t="shared" si="1"/>
        <v>10.847781718847862</v>
      </c>
      <c r="D20" s="16">
        <v>888156</v>
      </c>
      <c r="E20" s="17">
        <f t="shared" si="2"/>
        <v>17.026894124932063</v>
      </c>
      <c r="F20" s="17">
        <v>224.21</v>
      </c>
      <c r="G20" s="16">
        <v>2022501</v>
      </c>
      <c r="H20" s="18">
        <f t="shared" si="0"/>
        <v>2.58</v>
      </c>
      <c r="J20" s="19"/>
    </row>
    <row r="21" spans="1:10" ht="12.75" customHeight="1" x14ac:dyDescent="0.2">
      <c r="A21" s="16" t="s">
        <v>22</v>
      </c>
      <c r="B21" s="16">
        <v>1054306</v>
      </c>
      <c r="C21" s="17">
        <f t="shared" si="1"/>
        <v>2.1925716643782711</v>
      </c>
      <c r="D21" s="16">
        <v>39442</v>
      </c>
      <c r="E21" s="17">
        <f t="shared" si="2"/>
        <v>3.7410391290574085</v>
      </c>
      <c r="F21" s="17">
        <v>25.32</v>
      </c>
      <c r="G21" s="16">
        <v>434364</v>
      </c>
      <c r="H21" s="18">
        <f t="shared" si="0"/>
        <v>2.4300000000000002</v>
      </c>
      <c r="J21" s="19"/>
    </row>
    <row r="22" spans="1:10" ht="13.15" customHeight="1" x14ac:dyDescent="0.2">
      <c r="A22" s="16" t="s">
        <v>23</v>
      </c>
      <c r="B22" s="16">
        <v>2699424</v>
      </c>
      <c r="C22" s="17">
        <f t="shared" si="1"/>
        <v>5.6138166457770797</v>
      </c>
      <c r="D22" s="16">
        <v>139306</v>
      </c>
      <c r="E22" s="17">
        <f t="shared" si="2"/>
        <v>5.1605824057280367</v>
      </c>
      <c r="F22" s="17">
        <v>91.23</v>
      </c>
      <c r="G22" s="16">
        <v>1091091</v>
      </c>
      <c r="H22" s="18">
        <f t="shared" si="0"/>
        <v>2.4700000000000002</v>
      </c>
    </row>
    <row r="23" spans="1:10" ht="13.15" customHeight="1" x14ac:dyDescent="0.2">
      <c r="A23" s="16" t="s">
        <v>24</v>
      </c>
      <c r="B23" s="16">
        <v>6871903</v>
      </c>
      <c r="C23" s="17">
        <f t="shared" si="1"/>
        <v>14.291050034957625</v>
      </c>
      <c r="D23" s="16">
        <v>1041889</v>
      </c>
      <c r="E23" s="17">
        <f t="shared" si="2"/>
        <v>15.161578968736899</v>
      </c>
      <c r="F23" s="17">
        <v>855.67</v>
      </c>
      <c r="G23" s="16">
        <v>2546843</v>
      </c>
      <c r="H23" s="18">
        <f t="shared" si="0"/>
        <v>2.7</v>
      </c>
      <c r="J23" s="19"/>
    </row>
    <row r="24" spans="1:10" ht="12.75" customHeight="1" x14ac:dyDescent="0.2">
      <c r="A24" s="16" t="s">
        <v>25</v>
      </c>
      <c r="B24" s="16">
        <v>1551692</v>
      </c>
      <c r="C24" s="17">
        <f t="shared" si="1"/>
        <v>3.2269530013510765</v>
      </c>
      <c r="D24" s="16">
        <v>236766</v>
      </c>
      <c r="E24" s="17">
        <f t="shared" si="2"/>
        <v>15.258569355258647</v>
      </c>
      <c r="F24" s="17">
        <v>137.12</v>
      </c>
      <c r="G24" s="16">
        <v>540662</v>
      </c>
      <c r="H24" s="18">
        <f t="shared" si="0"/>
        <v>2.87</v>
      </c>
      <c r="J24" s="19"/>
    </row>
    <row r="25" spans="1:10" ht="13.15" customHeight="1" x14ac:dyDescent="0.2">
      <c r="A25" s="16" t="s">
        <v>26</v>
      </c>
      <c r="B25" s="16">
        <v>672155</v>
      </c>
      <c r="C25" s="17">
        <f t="shared" si="1"/>
        <v>1.3978370672937237</v>
      </c>
      <c r="D25" s="16">
        <v>80941</v>
      </c>
      <c r="E25" s="17">
        <f t="shared" si="2"/>
        <v>12.042014118767248</v>
      </c>
      <c r="F25" s="17">
        <v>64.69</v>
      </c>
      <c r="G25" s="16">
        <v>256330</v>
      </c>
      <c r="H25" s="18">
        <f t="shared" si="0"/>
        <v>2.62</v>
      </c>
    </row>
    <row r="26" spans="1:10" ht="13.15" customHeight="1" x14ac:dyDescent="0.2">
      <c r="A26" s="16" t="s">
        <v>27</v>
      </c>
      <c r="B26" s="16">
        <v>2216302</v>
      </c>
      <c r="C26" s="17">
        <f t="shared" si="1"/>
        <v>4.6090992225263738</v>
      </c>
      <c r="D26" s="16">
        <v>200214</v>
      </c>
      <c r="E26" s="17">
        <f t="shared" si="2"/>
        <v>9.0336966713020157</v>
      </c>
      <c r="F26" s="17">
        <v>306.33</v>
      </c>
      <c r="G26" s="16">
        <v>919504</v>
      </c>
      <c r="H26" s="18">
        <f t="shared" si="0"/>
        <v>2.41</v>
      </c>
    </row>
    <row r="27" spans="1:10" ht="13.15" customHeight="1" x14ac:dyDescent="0.2">
      <c r="A27" s="16" t="s">
        <v>28</v>
      </c>
      <c r="B27" s="16">
        <v>322282</v>
      </c>
      <c r="C27" s="17">
        <f t="shared" si="1"/>
        <v>0.67022892892495911</v>
      </c>
      <c r="D27" s="16">
        <v>44336</v>
      </c>
      <c r="E27" s="17">
        <f t="shared" si="2"/>
        <v>13.756896134441266</v>
      </c>
      <c r="F27" s="17">
        <v>63.88</v>
      </c>
      <c r="G27" s="16">
        <v>132241</v>
      </c>
      <c r="H27" s="18">
        <f t="shared" si="0"/>
        <v>2.44</v>
      </c>
    </row>
    <row r="28" spans="1:10" ht="13.15" customHeight="1" x14ac:dyDescent="0.2">
      <c r="A28" s="11" t="s">
        <v>29</v>
      </c>
      <c r="B28" s="16">
        <v>83052</v>
      </c>
      <c r="C28" s="17">
        <f t="shared" si="1"/>
        <v>0.17271784649802255</v>
      </c>
      <c r="D28" s="16">
        <v>4912</v>
      </c>
      <c r="E28" s="17">
        <f t="shared" si="2"/>
        <v>5.9143669026633914</v>
      </c>
      <c r="F28" s="17">
        <v>4152.6000000000004</v>
      </c>
      <c r="G28" s="16">
        <v>25380</v>
      </c>
      <c r="H28" s="18">
        <f t="shared" si="0"/>
        <v>3.27</v>
      </c>
    </row>
    <row r="29" spans="1:10" ht="12.75" customHeight="1" x14ac:dyDescent="0.2">
      <c r="A29" s="11" t="s">
        <v>30</v>
      </c>
      <c r="B29" s="16">
        <v>85493</v>
      </c>
      <c r="C29" s="17">
        <f t="shared" si="1"/>
        <v>0.17779423554707222</v>
      </c>
      <c r="D29" s="16">
        <v>11327</v>
      </c>
      <c r="E29" s="17">
        <f t="shared" si="2"/>
        <v>13.249037932930182</v>
      </c>
      <c r="F29" s="17">
        <v>6106.64</v>
      </c>
      <c r="G29" s="16">
        <v>25578</v>
      </c>
      <c r="H29" s="18">
        <f t="shared" si="0"/>
        <v>3.34</v>
      </c>
    </row>
    <row r="30" spans="1:10" ht="13.15" customHeight="1" thickBot="1" x14ac:dyDescent="0.25">
      <c r="A30" s="20"/>
      <c r="B30" s="21"/>
      <c r="C30" s="21"/>
      <c r="D30" s="21"/>
      <c r="E30" s="21"/>
      <c r="F30" s="22"/>
      <c r="G30" s="23"/>
      <c r="H30" s="22"/>
    </row>
    <row r="31" spans="1:10" ht="10.9" customHeight="1" x14ac:dyDescent="0.2">
      <c r="A31" s="24"/>
      <c r="G31" s="14"/>
    </row>
    <row r="32" spans="1:10" ht="13.15" customHeight="1" x14ac:dyDescent="0.2">
      <c r="A32" s="5" t="s">
        <v>31</v>
      </c>
    </row>
  </sheetData>
  <mergeCells count="6">
    <mergeCell ref="H6:H7"/>
    <mergeCell ref="A6:A7"/>
    <mergeCell ref="B6:C6"/>
    <mergeCell ref="D6:E6"/>
    <mergeCell ref="F6:F7"/>
    <mergeCell ref="G6:G7"/>
  </mergeCells>
  <printOptions horizontalCentered="1"/>
  <pageMargins left="0.70866141732283472" right="0.70866141732283472" top="0.74803149606299213" bottom="0.78740157480314965" header="0.19685039370078741" footer="0"/>
  <pageSetup paperSize="9" scale="71" orientation="portrait" horizontalDpi="200" verticalDpi="2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21BE-0677-4159-AB65-F1C2A5CAEE85}">
  <sheetPr>
    <pageSetUpPr fitToPage="1"/>
  </sheetPr>
  <dimension ref="A2:L70"/>
  <sheetViews>
    <sheetView showGridLines="0" zoomScale="85" zoomScaleNormal="85" workbookViewId="0"/>
  </sheetViews>
  <sheetFormatPr baseColWidth="10" defaultColWidth="13.7109375" defaultRowHeight="12.75" x14ac:dyDescent="0.2"/>
  <cols>
    <col min="1" max="1" width="25.7109375" style="31" customWidth="1"/>
    <col min="2" max="3" width="13.7109375" style="30" customWidth="1"/>
    <col min="4" max="16384" width="13.7109375" style="29"/>
  </cols>
  <sheetData>
    <row r="2" spans="1:12" s="37" customFormat="1" ht="18.75" customHeight="1" x14ac:dyDescent="0.25">
      <c r="A2" s="41" t="s">
        <v>32</v>
      </c>
      <c r="B2" s="41"/>
      <c r="C2" s="41"/>
      <c r="D2" s="41"/>
      <c r="E2" s="41"/>
      <c r="F2" s="41"/>
    </row>
    <row r="3" spans="1:12" s="37" customFormat="1" ht="15.75" x14ac:dyDescent="0.25">
      <c r="A3" s="41" t="str">
        <f>'[1]2.1'!A3</f>
        <v>Año 2023</v>
      </c>
      <c r="B3" s="41"/>
      <c r="C3" s="41"/>
      <c r="D3" s="41"/>
      <c r="E3" s="41"/>
      <c r="F3" s="41"/>
      <c r="G3" s="40"/>
      <c r="H3" s="39"/>
      <c r="I3" s="38"/>
      <c r="L3" s="32"/>
    </row>
    <row r="4" spans="1:12" s="32" customFormat="1" ht="15" x14ac:dyDescent="0.25">
      <c r="A4" s="33"/>
      <c r="B4" s="30"/>
      <c r="C4" s="30"/>
      <c r="I4" s="36"/>
      <c r="J4" s="36"/>
      <c r="K4" s="29"/>
    </row>
    <row r="5" spans="1:12" s="32" customFormat="1" ht="15" x14ac:dyDescent="0.25">
      <c r="A5" s="35"/>
      <c r="B5" s="30"/>
      <c r="C5" s="30"/>
    </row>
    <row r="6" spans="1:12" s="32" customFormat="1" ht="15" x14ac:dyDescent="0.25">
      <c r="A6" s="35"/>
      <c r="B6" s="30"/>
      <c r="C6" s="30"/>
    </row>
    <row r="7" spans="1:12" s="32" customFormat="1" ht="15" x14ac:dyDescent="0.25">
      <c r="A7" s="35"/>
      <c r="B7" s="30"/>
      <c r="C7" s="30"/>
    </row>
    <row r="8" spans="1:12" s="32" customFormat="1" ht="15" x14ac:dyDescent="0.25">
      <c r="A8" s="35"/>
      <c r="B8" s="30"/>
      <c r="C8" s="30"/>
    </row>
    <row r="9" spans="1:12" s="32" customFormat="1" ht="15" x14ac:dyDescent="0.25">
      <c r="A9" s="35"/>
      <c r="B9" s="30"/>
      <c r="C9" s="30"/>
    </row>
    <row r="10" spans="1:12" s="32" customFormat="1" ht="15" x14ac:dyDescent="0.25">
      <c r="A10" s="35"/>
      <c r="B10" s="30"/>
      <c r="C10" s="30"/>
    </row>
    <row r="11" spans="1:12" s="32" customFormat="1" ht="15" x14ac:dyDescent="0.25">
      <c r="A11" s="35"/>
      <c r="B11" s="30"/>
      <c r="C11" s="30"/>
    </row>
    <row r="12" spans="1:12" s="32" customFormat="1" ht="15" x14ac:dyDescent="0.25">
      <c r="A12" s="35"/>
      <c r="B12" s="30"/>
      <c r="C12" s="30"/>
    </row>
    <row r="13" spans="1:12" s="32" customFormat="1" ht="15" x14ac:dyDescent="0.25">
      <c r="A13" s="35"/>
      <c r="B13" s="30"/>
      <c r="C13" s="30"/>
    </row>
    <row r="14" spans="1:12" s="32" customFormat="1" ht="15" x14ac:dyDescent="0.25">
      <c r="A14" s="33"/>
      <c r="B14" s="30"/>
      <c r="C14" s="30"/>
    </row>
    <row r="15" spans="1:12" s="32" customFormat="1" ht="15" x14ac:dyDescent="0.25">
      <c r="A15" s="33"/>
      <c r="B15" s="30"/>
      <c r="C15" s="30"/>
    </row>
    <row r="16" spans="1:12" s="32" customFormat="1" ht="15" x14ac:dyDescent="0.25">
      <c r="A16" s="33"/>
      <c r="B16" s="30"/>
      <c r="C16" s="30"/>
    </row>
    <row r="17" spans="1:8" s="32" customFormat="1" ht="15" x14ac:dyDescent="0.25">
      <c r="A17" s="33"/>
      <c r="B17" s="30"/>
      <c r="C17" s="30"/>
    </row>
    <row r="18" spans="1:8" s="32" customFormat="1" ht="15" x14ac:dyDescent="0.25">
      <c r="A18" s="33"/>
      <c r="B18" s="30"/>
      <c r="C18" s="30"/>
    </row>
    <row r="19" spans="1:8" s="32" customFormat="1" ht="15" x14ac:dyDescent="0.25">
      <c r="A19" s="33"/>
      <c r="B19" s="30"/>
      <c r="C19" s="30"/>
    </row>
    <row r="20" spans="1:8" s="32" customFormat="1" ht="14.25" customHeight="1" x14ac:dyDescent="0.25">
      <c r="A20" s="33"/>
      <c r="B20" s="30"/>
      <c r="C20" s="30"/>
    </row>
    <row r="21" spans="1:8" s="32" customFormat="1" ht="15" x14ac:dyDescent="0.25">
      <c r="A21" s="33"/>
      <c r="B21" s="30"/>
      <c r="C21" s="30"/>
    </row>
    <row r="22" spans="1:8" s="32" customFormat="1" ht="15" x14ac:dyDescent="0.25">
      <c r="A22" s="33"/>
      <c r="B22" s="30"/>
      <c r="C22" s="30"/>
    </row>
    <row r="23" spans="1:8" s="32" customFormat="1" ht="15" x14ac:dyDescent="0.25">
      <c r="A23" s="33"/>
      <c r="B23" s="30"/>
      <c r="C23" s="30"/>
    </row>
    <row r="24" spans="1:8" s="32" customFormat="1" ht="15" x14ac:dyDescent="0.25">
      <c r="A24" s="33"/>
      <c r="B24" s="30"/>
      <c r="C24" s="30"/>
    </row>
    <row r="25" spans="1:8" s="32" customFormat="1" ht="15" x14ac:dyDescent="0.25">
      <c r="A25" s="33"/>
      <c r="B25" s="30"/>
      <c r="C25" s="30"/>
    </row>
    <row r="26" spans="1:8" s="32" customFormat="1" ht="15" x14ac:dyDescent="0.25">
      <c r="A26" s="33"/>
      <c r="B26" s="30"/>
      <c r="C26" s="30"/>
    </row>
    <row r="27" spans="1:8" s="32" customFormat="1" ht="15" x14ac:dyDescent="0.25">
      <c r="A27" s="33"/>
      <c r="B27" s="30"/>
      <c r="C27" s="30"/>
      <c r="F27" s="34"/>
    </row>
    <row r="28" spans="1:8" s="32" customFormat="1" ht="15" x14ac:dyDescent="0.25">
      <c r="A28" s="33"/>
      <c r="B28" s="30"/>
      <c r="C28" s="30"/>
      <c r="H28" s="30"/>
    </row>
    <row r="29" spans="1:8" s="32" customFormat="1" ht="15" x14ac:dyDescent="0.25">
      <c r="A29" s="33"/>
      <c r="B29" s="30"/>
      <c r="C29" s="30"/>
    </row>
    <row r="30" spans="1:8" s="32" customFormat="1" ht="15" x14ac:dyDescent="0.25">
      <c r="A30" s="33"/>
      <c r="B30" s="30"/>
      <c r="C30" s="30"/>
    </row>
    <row r="31" spans="1:8" s="32" customFormat="1" ht="15" x14ac:dyDescent="0.25"/>
    <row r="32" spans="1:8" s="32" customFormat="1" ht="15" x14ac:dyDescent="0.25"/>
    <row r="33" s="32" customFormat="1" ht="15" x14ac:dyDescent="0.25"/>
    <row r="34" s="32" customFormat="1" ht="15" x14ac:dyDescent="0.25"/>
    <row r="35" s="32" customFormat="1" ht="15" x14ac:dyDescent="0.25"/>
    <row r="36" s="32" customFormat="1" ht="15" x14ac:dyDescent="0.25"/>
    <row r="37" s="32" customFormat="1" ht="15" x14ac:dyDescent="0.25"/>
    <row r="38" s="32" customFormat="1" ht="15" x14ac:dyDescent="0.25"/>
    <row r="39" s="32" customFormat="1" ht="15" x14ac:dyDescent="0.25"/>
    <row r="40" s="32" customFormat="1" ht="15" x14ac:dyDescent="0.25"/>
    <row r="41" s="32" customFormat="1" ht="15" x14ac:dyDescent="0.25"/>
    <row r="42" s="32" customFormat="1" ht="15" x14ac:dyDescent="0.25"/>
    <row r="43" s="32" customFormat="1" ht="15" x14ac:dyDescent="0.25"/>
    <row r="44" s="32" customFormat="1" ht="15" x14ac:dyDescent="0.25"/>
    <row r="45" s="32" customFormat="1" ht="15" x14ac:dyDescent="0.25"/>
    <row r="46" s="32" customFormat="1" ht="15" x14ac:dyDescent="0.25"/>
    <row r="47" s="32" customFormat="1" ht="15" x14ac:dyDescent="0.25"/>
    <row r="48" s="32" customFormat="1" ht="15" x14ac:dyDescent="0.25"/>
    <row r="49" s="32" customFormat="1" ht="15" x14ac:dyDescent="0.25"/>
    <row r="50" s="32" customFormat="1" ht="15" x14ac:dyDescent="0.25"/>
    <row r="51" s="32" customFormat="1" ht="15" x14ac:dyDescent="0.25"/>
    <row r="52" s="32" customFormat="1" ht="15" x14ac:dyDescent="0.25"/>
    <row r="53" s="32" customFormat="1" ht="15" x14ac:dyDescent="0.25"/>
    <row r="54" s="32" customFormat="1" ht="15" x14ac:dyDescent="0.25"/>
    <row r="55" s="32" customFormat="1" ht="15" x14ac:dyDescent="0.25"/>
    <row r="56" s="32" customFormat="1" ht="15" x14ac:dyDescent="0.25"/>
    <row r="57" s="32" customFormat="1" ht="15" x14ac:dyDescent="0.25"/>
    <row r="58" s="32" customFormat="1" ht="15" x14ac:dyDescent="0.25"/>
    <row r="59" s="32" customFormat="1" ht="15" x14ac:dyDescent="0.25"/>
    <row r="60" s="32" customFormat="1" ht="15" x14ac:dyDescent="0.25"/>
    <row r="61" s="32" customFormat="1" ht="15" x14ac:dyDescent="0.25"/>
    <row r="62" s="32" customFormat="1" ht="15" x14ac:dyDescent="0.25"/>
    <row r="63" s="32" customFormat="1" ht="15" x14ac:dyDescent="0.25"/>
    <row r="64" s="32" customFormat="1" ht="15" x14ac:dyDescent="0.25"/>
    <row r="65" s="32" customFormat="1" ht="15" x14ac:dyDescent="0.25"/>
    <row r="66" s="32" customFormat="1" ht="15" x14ac:dyDescent="0.25"/>
    <row r="67" s="32" customFormat="1" ht="15" x14ac:dyDescent="0.25"/>
    <row r="68" s="32" customFormat="1" ht="15" x14ac:dyDescent="0.25"/>
    <row r="69" s="32" customFormat="1" ht="15" x14ac:dyDescent="0.25"/>
    <row r="70" s="32" customFormat="1" ht="15" x14ac:dyDescent="0.25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2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2.1</vt:lpstr>
      <vt:lpstr>Mapa 2.1</vt:lpstr>
      <vt:lpstr>'2.1'!Área_de_impresión</vt:lpstr>
      <vt:lpstr>'Mapa 2.1'!Área_de_impresión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2025-06-03T07:38:43Z</dcterms:modified>
  <cp:category>-</cp:category>
</cp:coreProperties>
</file>