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E87DA658-3C55-4752-923B-B525DBAECBD1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1" sheetId="86" r:id="rId1"/>
    <sheet name="Mapa 2.1" sheetId="87" r:id="rId2"/>
  </sheets>
  <externalReferences>
    <externalReference r:id="rId3"/>
  </externalReferences>
  <definedNames>
    <definedName name="_xlnm.Print_Area" localSheetId="0">'2.1'!$A$1:$H$32</definedName>
    <definedName name="_xlnm.Print_Area" localSheetId="1">'Mapa 2.1'!$A$1:$F$24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  <c r="H29" i="86"/>
  <c r="E29" i="86"/>
  <c r="C29" i="86"/>
  <c r="H28" i="86"/>
  <c r="E28" i="86"/>
  <c r="C28" i="86"/>
  <c r="H27" i="86"/>
  <c r="E27" i="86"/>
  <c r="C27" i="86"/>
  <c r="H26" i="86"/>
  <c r="E26" i="86"/>
  <c r="C26" i="86"/>
  <c r="H25" i="86"/>
  <c r="E25" i="86"/>
  <c r="C25" i="86"/>
  <c r="H24" i="86"/>
  <c r="E24" i="86"/>
  <c r="C24" i="86"/>
  <c r="H23" i="86"/>
  <c r="E23" i="86"/>
  <c r="C23" i="86"/>
  <c r="H22" i="86"/>
  <c r="E22" i="86"/>
  <c r="C22" i="86"/>
  <c r="H21" i="86"/>
  <c r="E21" i="86"/>
  <c r="C21" i="86"/>
  <c r="H20" i="86"/>
  <c r="E20" i="86"/>
  <c r="C20" i="86"/>
  <c r="H19" i="86"/>
  <c r="E19" i="86"/>
  <c r="C19" i="86"/>
  <c r="H18" i="86"/>
  <c r="E18" i="86"/>
  <c r="C18" i="86"/>
  <c r="H17" i="86"/>
  <c r="E17" i="86"/>
  <c r="C17" i="86"/>
  <c r="H16" i="86"/>
  <c r="E16" i="86"/>
  <c r="C16" i="86"/>
  <c r="H15" i="86"/>
  <c r="E15" i="86"/>
  <c r="C15" i="86"/>
  <c r="H14" i="86"/>
  <c r="E14" i="86"/>
  <c r="C14" i="86"/>
  <c r="H13" i="86"/>
  <c r="E13" i="86"/>
  <c r="C13" i="86"/>
  <c r="H12" i="86"/>
  <c r="E12" i="86"/>
  <c r="C12" i="86"/>
  <c r="H11" i="86"/>
  <c r="E11" i="86"/>
  <c r="C11" i="86"/>
  <c r="H9" i="86"/>
  <c r="E9" i="86"/>
</calcChain>
</file>

<file path=xl/sharedStrings.xml><?xml version="1.0" encoding="utf-8"?>
<sst xmlns="http://schemas.openxmlformats.org/spreadsheetml/2006/main" count="34" uniqueCount="33">
  <si>
    <t>2.1.</t>
  </si>
  <si>
    <t>Población y vivienda</t>
  </si>
  <si>
    <t>Año 2022</t>
  </si>
  <si>
    <t>Población total</t>
  </si>
  <si>
    <t>Población extranjera</t>
  </si>
  <si>
    <t>Densidad (hab./km²)</t>
  </si>
  <si>
    <t>Viviendas principales</t>
  </si>
  <si>
    <t>Tamaño medio del hogar</t>
  </si>
  <si>
    <t>Núm.</t>
  </si>
  <si>
    <t>% sobre España</t>
  </si>
  <si>
    <t>% sobre total regional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</si>
  <si>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</si>
  <si>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</si>
  <si>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</si>
  <si>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</si>
  <si>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</si>
  <si>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</si>
  <si>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</si>
  <si>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</si>
  <si>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</si>
  <si>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</si>
  <si>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</si>
  <si>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</si>
  <si>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</si>
  <si>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</si>
  <si>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</si>
  <si>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</si>
  <si>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</si>
  <si>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Rioja, La</t>
  </si>
  <si>
    <t>Ceuta</t>
  </si>
  <si>
    <t>Melilla</t>
  </si>
  <si>
    <t>Fuente: INE. Censos de población y vivienda</t>
  </si>
  <si>
    <r>
      <t>Densidad de población (hab./km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</si>
</sst>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9.5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2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/>
    </xf>
    <xf numFmtId="0" fontId="5" fillId="0" borderId="1" xfId="1" applyFont="1" applyBorder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4" fontId="7" fillId="0" borderId="0" xfId="1" applyNumberFormat="1" applyFont="1"/>
    <xf numFmtId="2" fontId="7" fillId="0" borderId="0" xfId="1" applyNumberFormat="1" applyFont="1" applyAlignment="1">
      <alignment horizontal="right"/>
    </xf>
    <xf numFmtId="3" fontId="5" fillId="0" borderId="0" xfId="1" applyNumberFormat="1" applyFont="1"/>
    <xf numFmtId="4" fontId="8" fillId="0" borderId="0" xfId="1" applyNumberFormat="1" applyFont="1"/>
    <xf numFmtId="2" fontId="8" fillId="0" borderId="0" xfId="1" applyNumberFormat="1" applyFont="1" applyAlignment="1">
      <alignment horizontal="right"/>
    </xf>
    <xf numFmtId="4" fontId="5" fillId="0" borderId="0" xfId="1" applyNumberFormat="1" applyFont="1"/>
    <xf numFmtId="3" fontId="5" fillId="0" borderId="4" xfId="1" applyNumberFormat="1" applyFont="1" applyBorder="1" applyAlignment="1">
      <alignment horizontal="left"/>
    </xf>
    <xf numFmtId="0" fontId="6" fillId="0" borderId="4" xfId="1" applyFont="1" applyBorder="1"/>
    <xf numFmtId="0" fontId="5" fillId="0" borderId="4" xfId="1" applyFont="1" applyBorder="1"/>
    <xf numFmtId="4" fontId="7" fillId="0" borderId="4" xfId="1" applyNumberFormat="1" applyFont="1" applyBorder="1"/>
    <xf numFmtId="0" fontId="9" fillId="0" borderId="0" xfId="1" applyFont="1" applyAlignment="1">
      <alignment horizontal="left" indent="1"/>
    </xf>
    <xf numFmtId="3" fontId="5" fillId="0" borderId="1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3" fillId="0" borderId="0" xfId="2" applyFont="1" applyAlignment="1">
      <alignment horizontal="center"/>
    </xf>
    <xf numFmtId="0" fontId="13" fillId="0" borderId="0" xfId="2" applyFont="1"/>
    <xf numFmtId="0" fontId="3" fillId="0" borderId="0" xfId="2" applyFont="1"/>
    <xf numFmtId="0" fontId="14" fillId="0" borderId="0" xfId="2" applyFont="1"/>
    <xf numFmtId="0" fontId="13" fillId="0" borderId="0" xfId="2" applyFont="1" applyAlignment="1">
      <alignment horizontal="center"/>
    </xf>
    <xf numFmtId="0" fontId="1" fillId="0" borderId="0" xfId="2"/>
    <xf numFmtId="0" fontId="1" fillId="0" borderId="0" xfId="2" applyAlignment="1">
      <alignment horizontal="left"/>
    </xf>
    <xf numFmtId="0" fontId="6" fillId="0" borderId="0" xfId="2" applyFont="1"/>
    <xf numFmtId="0" fontId="10" fillId="0" borderId="0" xfId="2" applyFont="1"/>
    <xf numFmtId="0" fontId="5" fillId="0" borderId="0" xfId="2" applyFont="1"/>
    <xf numFmtId="3" fontId="1" fillId="0" borderId="0" xfId="2" applyNumberFormat="1" applyAlignment="1">
      <alignment horizontal="left"/>
    </xf>
    <xf numFmtId="0" fontId="11" fillId="0" borderId="0" xfId="2" applyFont="1"/>
    <xf numFmtId="0" fontId="5" fillId="0" borderId="0" xfId="2" applyFont="1" applyAlignment="1">
      <alignment horizontal="left"/>
    </xf>
  </cellXfs>
  <cellStyles count="3">
    <cellStyle name="Normal" xfId="0" builtinId="0"/>
    <cellStyle name="Normal 2" xfId="1" xr:uid="{75A1E1F6-A810-469B-8E43-B393FB95CC5B}"/>
    <cellStyle name="Normal 2 2" xfId="2" xr:uid="{CB56D2C7-F23D-4EF1-9C43-FE7847FE38B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19050</xdr:rowOff>
    </xdr:from>
    <xdr:to>
      <xdr:col>6</xdr:col>
      <xdr:colOff>238125</xdr:colOff>
      <xdr:row>25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815E10-7181-421A-8F8C-11654B1FF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19125"/>
          <a:ext cx="6467475" cy="432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>
        <row r="3">
          <cell r="A3" t="str">
            <v>Año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B1DD0-B7E6-4C03-904D-3FC2B1423195}">
  <sheetPr>
    <pageSetUpPr fitToPage="1"/>
  </sheetPr>
  <dimension ref="A1:J32"/>
  <sheetViews>
    <sheetView showGridLines="0" tabSelected="1" zoomScale="85" zoomScaleNormal="85" workbookViewId="0"/>
  </sheetViews>
  <sheetFormatPr baseColWidth="10" defaultColWidth="13.7109375" defaultRowHeight="13.15" customHeight="1" x14ac:dyDescent="0.2"/>
  <cols>
    <col min="1" max="1" width="25.7109375" style="10" customWidth="1"/>
    <col min="2" max="5" width="13.7109375" style="6" customWidth="1"/>
    <col min="6" max="16384" width="13.7109375" style="4"/>
  </cols>
  <sheetData>
    <row r="1" spans="1:10" s="1" customFormat="1" ht="18" customHeight="1" x14ac:dyDescent="0.25">
      <c r="A1" s="1" t="s">
        <v>0</v>
      </c>
      <c r="E1" s="2"/>
    </row>
    <row r="2" spans="1:10" s="1" customFormat="1" ht="18" customHeight="1" x14ac:dyDescent="0.25">
      <c r="A2" s="1" t="s">
        <v>1</v>
      </c>
      <c r="E2" s="2"/>
    </row>
    <row r="3" spans="1:10" ht="15" customHeight="1" x14ac:dyDescent="0.25">
      <c r="A3" s="3" t="s">
        <v>2</v>
      </c>
      <c r="B3" s="4"/>
      <c r="C3" s="4"/>
      <c r="D3" s="4"/>
      <c r="E3" s="4"/>
    </row>
    <row r="4" spans="1:10" s="6" customFormat="1" ht="15" customHeight="1" x14ac:dyDescent="0.25">
      <c r="A4" s="5"/>
    </row>
    <row r="5" spans="1:10" s="6" customFormat="1" ht="13.15" customHeight="1" x14ac:dyDescent="0.2">
      <c r="A5" s="7"/>
    </row>
    <row r="6" spans="1:10" ht="15" customHeight="1" x14ac:dyDescent="0.2">
      <c r="A6" s="24"/>
      <c r="B6" s="25" t="s">
        <v>3</v>
      </c>
      <c r="C6" s="26"/>
      <c r="D6" s="25" t="s">
        <v>4</v>
      </c>
      <c r="E6" s="26"/>
      <c r="F6" s="27" t="s">
        <v>5</v>
      </c>
      <c r="G6" s="27" t="s">
        <v>6</v>
      </c>
      <c r="H6" s="27" t="s">
        <v>7</v>
      </c>
    </row>
    <row r="7" spans="1:10" s="9" customFormat="1" ht="25.5" x14ac:dyDescent="0.2">
      <c r="A7" s="24"/>
      <c r="B7" s="8" t="s">
        <v>8</v>
      </c>
      <c r="C7" s="8" t="s">
        <v>9</v>
      </c>
      <c r="D7" s="8" t="s">
        <v>8</v>
      </c>
      <c r="E7" s="8" t="s">
        <v>10</v>
      </c>
      <c r="F7" s="27"/>
      <c r="G7" s="27"/>
      <c r="H7" s="27"/>
    </row>
    <row r="8" spans="1:10" ht="13.15" customHeight="1" x14ac:dyDescent="0.2">
      <c r="B8" s="11"/>
      <c r="C8" s="11"/>
      <c r="D8" s="11"/>
      <c r="E8" s="11"/>
    </row>
    <row r="9" spans="1:10" ht="13.15" customHeight="1" x14ac:dyDescent="0.2">
      <c r="A9" s="12" t="s">
        <v>11</v>
      </c>
      <c r="B9" s="12">
        <v>47486727</v>
      </c>
      <c r="C9" s="13">
        <v>100</v>
      </c>
      <c r="D9" s="12">
        <v>5509046</v>
      </c>
      <c r="E9" s="13">
        <f>SUM(D9/B9)*100</f>
        <v>11.601233329894479</v>
      </c>
      <c r="F9" s="13">
        <v>93.84</v>
      </c>
      <c r="G9" s="12">
        <v>18539223</v>
      </c>
      <c r="H9" s="14">
        <f>ROUND(B9/G9,2)</f>
        <v>2.56</v>
      </c>
    </row>
    <row r="10" spans="1:10" ht="12.75" customHeight="1" x14ac:dyDescent="0.2">
      <c r="A10" s="12"/>
      <c r="B10" s="12"/>
      <c r="C10" s="12"/>
      <c r="D10" s="12"/>
      <c r="E10" s="12"/>
      <c r="G10" s="12"/>
      <c r="H10" s="14"/>
    </row>
    <row r="11" spans="1:10" ht="13.15" customHeight="1" x14ac:dyDescent="0.2">
      <c r="A11" s="15" t="s">
        <v>12</v>
      </c>
      <c r="B11" s="15">
        <v>8511167</v>
      </c>
      <c r="C11" s="16">
        <f>B11/$B$9*100</f>
        <v>17.923254639133162</v>
      </c>
      <c r="D11" s="15">
        <v>740717</v>
      </c>
      <c r="E11" s="16">
        <f>SUM(D11/B11)*100</f>
        <v>8.7028841050821821</v>
      </c>
      <c r="F11" s="16">
        <v>97.16</v>
      </c>
      <c r="G11" s="15">
        <v>3242996</v>
      </c>
      <c r="H11" s="17">
        <f>ROUND(B11/G11,2)</f>
        <v>2.62</v>
      </c>
      <c r="J11" s="18"/>
    </row>
    <row r="12" spans="1:10" ht="13.15" customHeight="1" x14ac:dyDescent="0.2">
      <c r="A12" s="15" t="s">
        <v>13</v>
      </c>
      <c r="B12" s="15">
        <v>1328215</v>
      </c>
      <c r="C12" s="16">
        <f t="shared" ref="C12:C29" si="0">B12/$B$9*100</f>
        <v>2.7970236820069743</v>
      </c>
      <c r="D12" s="15">
        <v>165853</v>
      </c>
      <c r="E12" s="16">
        <f t="shared" ref="E12:E29" si="1">SUM(D12/B12)*100</f>
        <v>12.486909122393589</v>
      </c>
      <c r="F12" s="16">
        <v>27.83</v>
      </c>
      <c r="G12" s="15">
        <v>540235</v>
      </c>
      <c r="H12" s="17">
        <f t="shared" ref="H12:H29" si="2">ROUND(B12/G12,2)</f>
        <v>2.46</v>
      </c>
      <c r="J12" s="18"/>
    </row>
    <row r="13" spans="1:10" ht="12.75" customHeight="1" x14ac:dyDescent="0.2">
      <c r="A13" s="12" t="s">
        <v>14</v>
      </c>
      <c r="B13" s="12">
        <v>1004960</v>
      </c>
      <c r="C13" s="13">
        <f t="shared" si="0"/>
        <v>2.1162966232648546</v>
      </c>
      <c r="D13" s="12">
        <v>45679</v>
      </c>
      <c r="E13" s="13">
        <f t="shared" si="1"/>
        <v>4.5453550390065276</v>
      </c>
      <c r="F13" s="13">
        <v>94.77</v>
      </c>
      <c r="G13" s="12">
        <v>446569</v>
      </c>
      <c r="H13" s="14">
        <f t="shared" si="2"/>
        <v>2.25</v>
      </c>
    </row>
    <row r="14" spans="1:10" ht="13.15" customHeight="1" x14ac:dyDescent="0.2">
      <c r="A14" s="15" t="s">
        <v>15</v>
      </c>
      <c r="B14" s="15">
        <v>1187043</v>
      </c>
      <c r="C14" s="16">
        <f t="shared" si="0"/>
        <v>2.4997364000260536</v>
      </c>
      <c r="D14" s="15">
        <v>230814</v>
      </c>
      <c r="E14" s="16">
        <f t="shared" si="1"/>
        <v>19.44445146468999</v>
      </c>
      <c r="F14" s="16">
        <v>237.84</v>
      </c>
      <c r="G14" s="15">
        <v>441536</v>
      </c>
      <c r="H14" s="17">
        <f t="shared" si="2"/>
        <v>2.69</v>
      </c>
    </row>
    <row r="15" spans="1:10" ht="13.15" customHeight="1" x14ac:dyDescent="0.2">
      <c r="A15" s="15" t="s">
        <v>16</v>
      </c>
      <c r="B15" s="15">
        <v>2185607</v>
      </c>
      <c r="C15" s="16">
        <f t="shared" si="0"/>
        <v>4.6025639964615799</v>
      </c>
      <c r="D15" s="15">
        <v>292401</v>
      </c>
      <c r="E15" s="16">
        <f t="shared" si="1"/>
        <v>13.37848021167575</v>
      </c>
      <c r="F15" s="16">
        <v>293.49</v>
      </c>
      <c r="G15" s="15">
        <v>820343</v>
      </c>
      <c r="H15" s="17">
        <f t="shared" si="2"/>
        <v>2.66</v>
      </c>
    </row>
    <row r="16" spans="1:10" ht="13.15" customHeight="1" x14ac:dyDescent="0.2">
      <c r="A16" s="15" t="s">
        <v>17</v>
      </c>
      <c r="B16" s="15">
        <v>585450</v>
      </c>
      <c r="C16" s="16">
        <f t="shared" si="0"/>
        <v>1.2328708188290172</v>
      </c>
      <c r="D16" s="15">
        <v>36924</v>
      </c>
      <c r="E16" s="16">
        <f t="shared" si="1"/>
        <v>6.3069433768895715</v>
      </c>
      <c r="F16" s="16">
        <v>109.84</v>
      </c>
      <c r="G16" s="15">
        <v>238230</v>
      </c>
      <c r="H16" s="17">
        <f>ROUND(B16/G16,2)</f>
        <v>2.46</v>
      </c>
    </row>
    <row r="17" spans="1:10" ht="13.15" customHeight="1" x14ac:dyDescent="0.2">
      <c r="A17" s="15" t="s">
        <v>18</v>
      </c>
      <c r="B17" s="15">
        <v>2375583</v>
      </c>
      <c r="C17" s="16">
        <f t="shared" si="0"/>
        <v>5.0026252598963072</v>
      </c>
      <c r="D17" s="15">
        <v>146999</v>
      </c>
      <c r="E17" s="16">
        <f t="shared" si="1"/>
        <v>6.1879126092416055</v>
      </c>
      <c r="F17" s="16">
        <v>25.21</v>
      </c>
      <c r="G17" s="15">
        <v>1025738</v>
      </c>
      <c r="H17" s="17">
        <f t="shared" si="2"/>
        <v>2.3199999999999998</v>
      </c>
    </row>
    <row r="18" spans="1:10" ht="13.15" customHeight="1" x14ac:dyDescent="0.2">
      <c r="A18" s="15" t="s">
        <v>19</v>
      </c>
      <c r="B18" s="15">
        <v>2058278</v>
      </c>
      <c r="C18" s="16">
        <f t="shared" si="0"/>
        <v>4.3344280181702137</v>
      </c>
      <c r="D18" s="15">
        <v>195399</v>
      </c>
      <c r="E18" s="16">
        <f t="shared" si="1"/>
        <v>9.4933240310589717</v>
      </c>
      <c r="F18" s="16">
        <v>25.9</v>
      </c>
      <c r="G18" s="15">
        <v>799723</v>
      </c>
      <c r="H18" s="17">
        <f t="shared" si="2"/>
        <v>2.57</v>
      </c>
      <c r="J18" s="18"/>
    </row>
    <row r="19" spans="1:10" ht="13.15" customHeight="1" x14ac:dyDescent="0.2">
      <c r="A19" s="15" t="s">
        <v>20</v>
      </c>
      <c r="B19" s="15">
        <v>7761823</v>
      </c>
      <c r="C19" s="16">
        <f t="shared" si="0"/>
        <v>16.345247378283197</v>
      </c>
      <c r="D19" s="15">
        <v>1235672</v>
      </c>
      <c r="E19" s="16">
        <f t="shared" si="1"/>
        <v>15.919868309287653</v>
      </c>
      <c r="F19" s="16">
        <v>241.67</v>
      </c>
      <c r="G19" s="15">
        <v>2989359</v>
      </c>
      <c r="H19" s="17">
        <f t="shared" si="2"/>
        <v>2.6</v>
      </c>
    </row>
    <row r="20" spans="1:10" ht="12.75" customHeight="1" x14ac:dyDescent="0.2">
      <c r="A20" s="15" t="s">
        <v>21</v>
      </c>
      <c r="B20" s="15">
        <v>5108116</v>
      </c>
      <c r="C20" s="16">
        <f t="shared" si="0"/>
        <v>10.756934248174232</v>
      </c>
      <c r="D20" s="15">
        <v>789092</v>
      </c>
      <c r="E20" s="16">
        <f t="shared" si="1"/>
        <v>15.447808937776667</v>
      </c>
      <c r="F20" s="16">
        <v>219.56</v>
      </c>
      <c r="G20" s="15">
        <v>2022501</v>
      </c>
      <c r="H20" s="17">
        <f t="shared" si="2"/>
        <v>2.5299999999999998</v>
      </c>
      <c r="J20" s="18"/>
    </row>
    <row r="21" spans="1:10" ht="12.75" customHeight="1" x14ac:dyDescent="0.2">
      <c r="A21" s="15" t="s">
        <v>22</v>
      </c>
      <c r="B21" s="15">
        <v>1056808</v>
      </c>
      <c r="C21" s="16">
        <f t="shared" si="0"/>
        <v>2.2254808169870288</v>
      </c>
      <c r="D21" s="15">
        <v>35640</v>
      </c>
      <c r="E21" s="16">
        <f t="shared" si="1"/>
        <v>3.372419588042483</v>
      </c>
      <c r="F21" s="16">
        <v>25.38</v>
      </c>
      <c r="G21" s="15">
        <v>434364</v>
      </c>
      <c r="H21" s="17">
        <f t="shared" si="2"/>
        <v>2.4300000000000002</v>
      </c>
      <c r="J21" s="18"/>
    </row>
    <row r="22" spans="1:10" ht="13.15" customHeight="1" x14ac:dyDescent="0.2">
      <c r="A22" s="15" t="s">
        <v>23</v>
      </c>
      <c r="B22" s="15">
        <v>2692825</v>
      </c>
      <c r="C22" s="16">
        <f t="shared" si="0"/>
        <v>5.6706898329716431</v>
      </c>
      <c r="D22" s="15">
        <v>119174</v>
      </c>
      <c r="E22" s="16">
        <f t="shared" si="1"/>
        <v>4.4256125073110955</v>
      </c>
      <c r="F22" s="16">
        <v>91</v>
      </c>
      <c r="G22" s="15">
        <v>1091091</v>
      </c>
      <c r="H22" s="17">
        <f t="shared" si="2"/>
        <v>2.4700000000000002</v>
      </c>
    </row>
    <row r="23" spans="1:10" ht="13.15" customHeight="1" x14ac:dyDescent="0.2">
      <c r="A23" s="15" t="s">
        <v>24</v>
      </c>
      <c r="B23" s="15">
        <v>6743254</v>
      </c>
      <c r="C23" s="16">
        <f t="shared" si="0"/>
        <v>14.200292220603034</v>
      </c>
      <c r="D23" s="15">
        <v>938683</v>
      </c>
      <c r="E23" s="16">
        <f t="shared" si="1"/>
        <v>13.920326892624837</v>
      </c>
      <c r="F23" s="16">
        <v>839.65</v>
      </c>
      <c r="G23" s="15">
        <v>2546843</v>
      </c>
      <c r="H23" s="17">
        <f t="shared" si="2"/>
        <v>2.65</v>
      </c>
      <c r="J23" s="18"/>
    </row>
    <row r="24" spans="1:10" ht="12.75" customHeight="1" x14ac:dyDescent="0.2">
      <c r="A24" s="15" t="s">
        <v>25</v>
      </c>
      <c r="B24" s="15">
        <v>1529658</v>
      </c>
      <c r="C24" s="16">
        <f t="shared" si="0"/>
        <v>3.2212327457312435</v>
      </c>
      <c r="D24" s="15">
        <v>223587</v>
      </c>
      <c r="E24" s="16">
        <f t="shared" si="1"/>
        <v>14.616796695731987</v>
      </c>
      <c r="F24" s="16">
        <v>135.18</v>
      </c>
      <c r="G24" s="15">
        <v>540662</v>
      </c>
      <c r="H24" s="17">
        <f t="shared" si="2"/>
        <v>2.83</v>
      </c>
      <c r="J24" s="18"/>
    </row>
    <row r="25" spans="1:10" ht="13.15" customHeight="1" x14ac:dyDescent="0.2">
      <c r="A25" s="15" t="s">
        <v>26</v>
      </c>
      <c r="B25" s="15">
        <v>664514</v>
      </c>
      <c r="C25" s="16">
        <f t="shared" si="0"/>
        <v>1.3993678696786158</v>
      </c>
      <c r="D25" s="15">
        <v>73416</v>
      </c>
      <c r="E25" s="16">
        <f t="shared" si="1"/>
        <v>11.048074231694141</v>
      </c>
      <c r="F25" s="16">
        <v>63.95</v>
      </c>
      <c r="G25" s="15">
        <v>256330</v>
      </c>
      <c r="H25" s="17">
        <f t="shared" si="2"/>
        <v>2.59</v>
      </c>
    </row>
    <row r="26" spans="1:10" ht="13.15" customHeight="1" x14ac:dyDescent="0.2">
      <c r="A26" s="15" t="s">
        <v>27</v>
      </c>
      <c r="B26" s="15">
        <v>2205826</v>
      </c>
      <c r="C26" s="16">
        <f t="shared" si="0"/>
        <v>4.6451422099484763</v>
      </c>
      <c r="D26" s="15">
        <v>181440</v>
      </c>
      <c r="E26" s="16">
        <f t="shared" si="1"/>
        <v>8.2254901338546205</v>
      </c>
      <c r="F26" s="16">
        <v>304.88</v>
      </c>
      <c r="G26" s="15">
        <v>919504</v>
      </c>
      <c r="H26" s="17">
        <f t="shared" si="2"/>
        <v>2.4</v>
      </c>
    </row>
    <row r="27" spans="1:10" ht="13.15" customHeight="1" x14ac:dyDescent="0.2">
      <c r="A27" s="15" t="s">
        <v>28</v>
      </c>
      <c r="B27" s="15">
        <v>319617</v>
      </c>
      <c r="C27" s="16">
        <f t="shared" si="0"/>
        <v>0.67306597062374918</v>
      </c>
      <c r="D27" s="15">
        <v>41341</v>
      </c>
      <c r="E27" s="16">
        <f t="shared" si="1"/>
        <v>12.934543531789611</v>
      </c>
      <c r="F27" s="16">
        <v>63.35</v>
      </c>
      <c r="G27" s="15">
        <v>132241</v>
      </c>
      <c r="H27" s="17">
        <f t="shared" si="2"/>
        <v>2.42</v>
      </c>
    </row>
    <row r="28" spans="1:10" ht="13.15" customHeight="1" x14ac:dyDescent="0.2">
      <c r="A28" s="10" t="s">
        <v>29</v>
      </c>
      <c r="B28" s="15">
        <v>83051</v>
      </c>
      <c r="C28" s="16">
        <f t="shared" si="0"/>
        <v>0.17489308117613581</v>
      </c>
      <c r="D28" s="15">
        <v>4930</v>
      </c>
      <c r="E28" s="16">
        <f t="shared" si="1"/>
        <v>5.9361115459175693</v>
      </c>
      <c r="F28" s="16">
        <v>4152.55</v>
      </c>
      <c r="G28" s="15">
        <v>25380</v>
      </c>
      <c r="H28" s="17">
        <f t="shared" si="2"/>
        <v>3.27</v>
      </c>
    </row>
    <row r="29" spans="1:10" ht="12.75" customHeight="1" x14ac:dyDescent="0.2">
      <c r="A29" s="10" t="s">
        <v>30</v>
      </c>
      <c r="B29" s="15">
        <v>84932</v>
      </c>
      <c r="C29" s="16">
        <f t="shared" si="0"/>
        <v>0.17885418803447961</v>
      </c>
      <c r="D29" s="15">
        <v>11285</v>
      </c>
      <c r="E29" s="16">
        <f t="shared" si="1"/>
        <v>13.287100268450056</v>
      </c>
      <c r="F29" s="16">
        <v>6066.57</v>
      </c>
      <c r="G29" s="15">
        <v>25578</v>
      </c>
      <c r="H29" s="17">
        <f t="shared" si="2"/>
        <v>3.32</v>
      </c>
    </row>
    <row r="30" spans="1:10" ht="13.15" customHeight="1" thickBot="1" x14ac:dyDescent="0.25">
      <c r="A30" s="19"/>
      <c r="B30" s="20"/>
      <c r="C30" s="20"/>
      <c r="D30" s="20"/>
      <c r="E30" s="20"/>
      <c r="F30" s="21"/>
      <c r="G30" s="22"/>
      <c r="H30" s="21"/>
    </row>
    <row r="31" spans="1:10" ht="10.9" customHeight="1" x14ac:dyDescent="0.2">
      <c r="A31" s="23"/>
      <c r="G31" s="13"/>
    </row>
    <row r="32" spans="1:10" ht="13.15" customHeight="1" x14ac:dyDescent="0.2">
      <c r="A32" s="4" t="s">
        <v>31</v>
      </c>
    </row>
  </sheetData>
  <mergeCells count="6">
    <mergeCell ref="H6:H7"/>
    <mergeCell ref="A6:A7"/>
    <mergeCell ref="B6:C6"/>
    <mergeCell ref="D6:E6"/>
    <mergeCell ref="F6:F7"/>
    <mergeCell ref="G6:G7"/>
  </mergeCells>
  <printOptions horizontalCentered="1"/>
  <pageMargins left="0.70866141732283472" right="0.70866141732283472" top="0.74803149606299213" bottom="0.78740157480314965" header="0.19685039370078741" footer="0"/>
  <pageSetup paperSize="9" scale="71" orientation="portrait" horizontalDpi="200" verticalDpi="200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687CE-163B-4CFE-B43E-3EABCE25816D}">
  <sheetPr>
    <pageSetUpPr fitToPage="1"/>
  </sheetPr>
  <dimension ref="A2:L70"/>
  <sheetViews>
    <sheetView showGridLines="0" zoomScale="85" zoomScaleNormal="85" workbookViewId="0"/>
  </sheetViews>
  <sheetFormatPr baseColWidth="10" defaultColWidth="13.7109375" defaultRowHeight="12.75" x14ac:dyDescent="0.2"/>
  <cols>
    <col min="1" max="1" width="25.7109375" style="40" customWidth="1"/>
    <col min="2" max="3" width="13.7109375" style="35" customWidth="1"/>
    <col min="4" max="16384" width="13.7109375" style="37"/>
  </cols>
  <sheetData>
    <row r="2" spans="1:12" s="29" customFormat="1" ht="18.75" customHeight="1" x14ac:dyDescent="0.25">
      <c r="A2" s="28" t="s">
        <v>32</v>
      </c>
      <c r="B2" s="28"/>
      <c r="C2" s="28"/>
      <c r="D2" s="28"/>
      <c r="E2" s="28"/>
      <c r="F2" s="28"/>
    </row>
    <row r="3" spans="1:12" s="29" customFormat="1" ht="15.75" x14ac:dyDescent="0.25">
      <c r="A3" s="28" t="str">
        <f>'[1]2.1'!A3</f>
        <v>Año 2022</v>
      </c>
      <c r="B3" s="28"/>
      <c r="C3" s="28"/>
      <c r="D3" s="28"/>
      <c r="E3" s="28"/>
      <c r="F3" s="28"/>
      <c r="G3" s="30"/>
      <c r="H3" s="31"/>
      <c r="I3" s="32"/>
      <c r="L3" s="33"/>
    </row>
    <row r="4" spans="1:12" s="33" customFormat="1" ht="15" x14ac:dyDescent="0.25">
      <c r="A4" s="34"/>
      <c r="B4" s="35"/>
      <c r="C4" s="35"/>
      <c r="J4" s="36"/>
      <c r="K4" s="37"/>
    </row>
    <row r="5" spans="1:12" s="33" customFormat="1" ht="15" x14ac:dyDescent="0.25">
      <c r="A5" s="38"/>
      <c r="B5" s="35"/>
      <c r="C5" s="35"/>
    </row>
    <row r="6" spans="1:12" s="33" customFormat="1" ht="15" x14ac:dyDescent="0.25">
      <c r="A6" s="38"/>
      <c r="B6" s="35"/>
      <c r="C6" s="35"/>
    </row>
    <row r="7" spans="1:12" s="33" customFormat="1" ht="15" x14ac:dyDescent="0.25">
      <c r="A7" s="38"/>
      <c r="B7" s="35"/>
      <c r="C7" s="35"/>
    </row>
    <row r="8" spans="1:12" s="33" customFormat="1" ht="15" x14ac:dyDescent="0.25">
      <c r="A8" s="38"/>
      <c r="B8" s="35"/>
      <c r="C8" s="35"/>
    </row>
    <row r="9" spans="1:12" s="33" customFormat="1" ht="15" x14ac:dyDescent="0.25">
      <c r="A9" s="38"/>
      <c r="B9" s="35"/>
      <c r="C9" s="35"/>
    </row>
    <row r="10" spans="1:12" s="33" customFormat="1" ht="15" x14ac:dyDescent="0.25">
      <c r="A10" s="38"/>
      <c r="B10" s="35"/>
      <c r="C10" s="35"/>
    </row>
    <row r="11" spans="1:12" s="33" customFormat="1" ht="15" x14ac:dyDescent="0.25">
      <c r="A11" s="38"/>
      <c r="B11" s="35"/>
      <c r="C11" s="35"/>
    </row>
    <row r="12" spans="1:12" s="33" customFormat="1" ht="15" x14ac:dyDescent="0.25">
      <c r="A12" s="38"/>
      <c r="B12" s="35"/>
      <c r="C12" s="35"/>
    </row>
    <row r="13" spans="1:12" s="33" customFormat="1" ht="15" x14ac:dyDescent="0.25">
      <c r="A13" s="38"/>
      <c r="B13" s="35"/>
      <c r="C13" s="35"/>
    </row>
    <row r="14" spans="1:12" s="33" customFormat="1" ht="15" x14ac:dyDescent="0.25">
      <c r="A14" s="34"/>
      <c r="B14" s="35"/>
      <c r="C14" s="35"/>
    </row>
    <row r="15" spans="1:12" s="33" customFormat="1" ht="15" x14ac:dyDescent="0.25">
      <c r="A15" s="34"/>
      <c r="B15" s="35"/>
      <c r="C15" s="35"/>
    </row>
    <row r="16" spans="1:12" s="33" customFormat="1" ht="15" x14ac:dyDescent="0.25">
      <c r="A16" s="34"/>
      <c r="B16" s="35"/>
      <c r="C16" s="35"/>
    </row>
    <row r="17" spans="1:8" s="33" customFormat="1" ht="15" x14ac:dyDescent="0.25">
      <c r="A17" s="34"/>
      <c r="B17" s="35"/>
      <c r="C17" s="35"/>
    </row>
    <row r="18" spans="1:8" s="33" customFormat="1" ht="15" x14ac:dyDescent="0.25">
      <c r="A18" s="34"/>
      <c r="B18" s="35"/>
      <c r="C18" s="35"/>
    </row>
    <row r="19" spans="1:8" s="33" customFormat="1" ht="15" x14ac:dyDescent="0.25">
      <c r="A19" s="34"/>
      <c r="B19" s="35"/>
      <c r="C19" s="35"/>
    </row>
    <row r="20" spans="1:8" s="33" customFormat="1" ht="14.25" customHeight="1" x14ac:dyDescent="0.25">
      <c r="A20" s="34"/>
      <c r="B20" s="35"/>
      <c r="C20" s="35"/>
    </row>
    <row r="21" spans="1:8" s="33" customFormat="1" ht="15" x14ac:dyDescent="0.25">
      <c r="A21" s="34"/>
      <c r="B21" s="35"/>
      <c r="C21" s="35"/>
    </row>
    <row r="22" spans="1:8" s="33" customFormat="1" ht="15" x14ac:dyDescent="0.25">
      <c r="A22" s="34"/>
      <c r="B22" s="35"/>
      <c r="C22" s="35"/>
    </row>
    <row r="23" spans="1:8" s="33" customFormat="1" ht="15" x14ac:dyDescent="0.25">
      <c r="A23" s="34"/>
      <c r="B23" s="35"/>
      <c r="C23" s="35"/>
    </row>
    <row r="24" spans="1:8" s="33" customFormat="1" ht="15" x14ac:dyDescent="0.25">
      <c r="A24" s="34"/>
      <c r="B24" s="35"/>
      <c r="C24" s="35"/>
    </row>
    <row r="25" spans="1:8" s="33" customFormat="1" ht="15" x14ac:dyDescent="0.25">
      <c r="A25" s="34"/>
      <c r="B25" s="35"/>
      <c r="C25" s="35"/>
    </row>
    <row r="26" spans="1:8" s="33" customFormat="1" ht="15" x14ac:dyDescent="0.25">
      <c r="A26" s="34"/>
      <c r="B26" s="35"/>
      <c r="C26" s="35"/>
    </row>
    <row r="27" spans="1:8" s="33" customFormat="1" ht="15" x14ac:dyDescent="0.25">
      <c r="A27" s="34"/>
      <c r="B27" s="35"/>
      <c r="C27" s="35"/>
      <c r="F27" s="39"/>
    </row>
    <row r="28" spans="1:8" s="33" customFormat="1" ht="15" x14ac:dyDescent="0.25">
      <c r="A28" s="34"/>
      <c r="B28" s="35"/>
      <c r="C28" s="35"/>
      <c r="H28" s="35"/>
    </row>
    <row r="29" spans="1:8" s="33" customFormat="1" ht="15" x14ac:dyDescent="0.25">
      <c r="A29" s="34"/>
      <c r="B29" s="35"/>
      <c r="C29" s="35"/>
    </row>
    <row r="30" spans="1:8" s="33" customFormat="1" ht="15" x14ac:dyDescent="0.25">
      <c r="A30" s="34"/>
      <c r="B30" s="35"/>
      <c r="C30" s="35"/>
    </row>
    <row r="31" spans="1:8" s="33" customFormat="1" ht="15" x14ac:dyDescent="0.25"/>
    <row r="32" spans="1:8" s="33" customFormat="1" ht="15" x14ac:dyDescent="0.25"/>
    <row r="33" s="33" customFormat="1" ht="15" x14ac:dyDescent="0.25"/>
    <row r="34" s="33" customFormat="1" ht="15" x14ac:dyDescent="0.25"/>
    <row r="35" s="33" customFormat="1" ht="15" x14ac:dyDescent="0.25"/>
    <row r="36" s="33" customFormat="1" ht="15" x14ac:dyDescent="0.25"/>
    <row r="37" s="33" customFormat="1" ht="15" x14ac:dyDescent="0.25"/>
    <row r="38" s="33" customFormat="1" ht="15" x14ac:dyDescent="0.25"/>
    <row r="39" s="33" customFormat="1" ht="15" x14ac:dyDescent="0.25"/>
    <row r="40" s="33" customFormat="1" ht="15" x14ac:dyDescent="0.25"/>
    <row r="41" s="33" customFormat="1" ht="15" x14ac:dyDescent="0.25"/>
    <row r="42" s="33" customFormat="1" ht="15" x14ac:dyDescent="0.25"/>
    <row r="43" s="33" customFormat="1" ht="15" x14ac:dyDescent="0.25"/>
    <row r="44" s="33" customFormat="1" ht="15" x14ac:dyDescent="0.25"/>
    <row r="45" s="33" customFormat="1" ht="15" x14ac:dyDescent="0.25"/>
    <row r="46" s="33" customFormat="1" ht="15" x14ac:dyDescent="0.25"/>
    <row r="47" s="33" customFormat="1" ht="15" x14ac:dyDescent="0.25"/>
    <row r="48" s="33" customFormat="1" ht="15" x14ac:dyDescent="0.25"/>
    <row r="49" s="33" customFormat="1" ht="15" x14ac:dyDescent="0.25"/>
    <row r="50" s="33" customFormat="1" ht="15" x14ac:dyDescent="0.25"/>
    <row r="51" s="33" customFormat="1" ht="15" x14ac:dyDescent="0.25"/>
    <row r="52" s="33" customFormat="1" ht="15" x14ac:dyDescent="0.25"/>
    <row r="53" s="33" customFormat="1" ht="15" x14ac:dyDescent="0.25"/>
    <row r="54" s="33" customFormat="1" ht="15" x14ac:dyDescent="0.25"/>
    <row r="55" s="33" customFormat="1" ht="15" x14ac:dyDescent="0.25"/>
    <row r="56" s="33" customFormat="1" ht="15" x14ac:dyDescent="0.25"/>
    <row r="57" s="33" customFormat="1" ht="15" x14ac:dyDescent="0.25"/>
    <row r="58" s="33" customFormat="1" ht="15" x14ac:dyDescent="0.25"/>
    <row r="59" s="33" customFormat="1" ht="15" x14ac:dyDescent="0.25"/>
    <row r="60" s="33" customFormat="1" ht="15" x14ac:dyDescent="0.25"/>
    <row r="61" s="33" customFormat="1" ht="15" x14ac:dyDescent="0.25"/>
    <row r="62" s="33" customFormat="1" ht="15" x14ac:dyDescent="0.25"/>
    <row r="63" s="33" customFormat="1" ht="15" x14ac:dyDescent="0.25"/>
    <row r="64" s="33" customFormat="1" ht="15" x14ac:dyDescent="0.25"/>
    <row r="65" s="33" customFormat="1" ht="15" x14ac:dyDescent="0.25"/>
    <row r="66" s="33" customFormat="1" ht="15" x14ac:dyDescent="0.25"/>
    <row r="67" s="33" customFormat="1" ht="15" x14ac:dyDescent="0.25"/>
    <row r="68" s="33" customFormat="1" ht="15" x14ac:dyDescent="0.25"/>
    <row r="69" s="33" customFormat="1" ht="15" x14ac:dyDescent="0.25"/>
    <row r="70" s="33" customFormat="1" ht="15" x14ac:dyDescent="0.25"/>
  </sheetData>
  <mergeCells count="2">
    <mergeCell ref="A2:F2"/>
    <mergeCell ref="A3:F3"/>
  </mergeCells>
  <printOptions horizontalCentered="1"/>
  <pageMargins left="0.70866141732283472" right="0.70866141732283472" top="0.74803149606299213" bottom="0.78740157480314965" header="0.19685039370078741" footer="0"/>
  <pageSetup paperSize="9" scale="92" orientation="portrait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2.1</vt:lpstr>
      <vt:lpstr>Mapa 2.1</vt:lpstr>
      <vt:lpstr>'2.1'!Área_de_impresión</vt:lpstr>
      <vt:lpstr>'Mapa 2.1'!Área_de_impresión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Manuel  Suárez González</cp:lastModifiedBy>
  <cp:lastPrinted>2009-09-24T10:47:59Z</cp:lastPrinted>
  <dcterms:created xsi:type="dcterms:W3CDTF">2000-08-09T12:17:04Z</dcterms:created>
  <dcterms:modified xsi:type="dcterms:W3CDTF">2024-06-04T12:50:44Z</dcterms:modified>
  <cp:category>-</cp:category>
</cp:coreProperties>
</file>