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6AF9791E-601E-47B3-9984-A989F0FE6E1B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1" sheetId="86" r:id="rId1"/>
    <sheet name="Mapa 2.1" sheetId="87" r:id="rId2"/>
  </sheets>
  <externalReferences>
    <externalReference r:id="rId3"/>
  </externalReferences>
  <definedNames>
    <definedName name="_xlnm.Print_Area" localSheetId="0">'2.1'!$A$1:$H$32</definedName>
    <definedName name="_xlnm.Print_Area" localSheetId="1">'Mapa 2.1'!$A$1:$F$24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  <c r="H29" i="86"/>
  <c r="E29" i="86"/>
  <c r="C29" i="86"/>
  <c r="H28" i="86"/>
  <c r="E28" i="86"/>
  <c r="C28" i="86"/>
  <c r="H27" i="86"/>
  <c r="E27" i="86"/>
  <c r="C27" i="86"/>
  <c r="H26" i="86"/>
  <c r="E26" i="86"/>
  <c r="C26" i="86"/>
  <c r="H25" i="86"/>
  <c r="E25" i="86"/>
  <c r="C25" i="86"/>
  <c r="H24" i="86"/>
  <c r="E24" i="86"/>
  <c r="C24" i="86"/>
  <c r="H23" i="86"/>
  <c r="E23" i="86"/>
  <c r="C23" i="86"/>
  <c r="H22" i="86"/>
  <c r="E22" i="86"/>
  <c r="C22" i="86"/>
  <c r="H21" i="86"/>
  <c r="E21" i="86"/>
  <c r="C21" i="86"/>
  <c r="H20" i="86"/>
  <c r="E20" i="86"/>
  <c r="C20" i="86"/>
  <c r="H19" i="86"/>
  <c r="E19" i="86"/>
  <c r="C19" i="86"/>
  <c r="H18" i="86"/>
  <c r="E18" i="86"/>
  <c r="C18" i="86"/>
  <c r="H17" i="86"/>
  <c r="E17" i="86"/>
  <c r="C17" i="86"/>
  <c r="H16" i="86"/>
  <c r="E16" i="86"/>
  <c r="C16" i="86"/>
  <c r="H15" i="86"/>
  <c r="E15" i="86"/>
  <c r="C15" i="86"/>
  <c r="H14" i="86"/>
  <c r="E14" i="86"/>
  <c r="C14" i="86"/>
  <c r="H13" i="86"/>
  <c r="E13" i="86"/>
  <c r="C13" i="86"/>
  <c r="H12" i="86"/>
  <c r="E12" i="86"/>
  <c r="C12" i="86"/>
  <c r="H11" i="86"/>
  <c r="E11" i="86"/>
  <c r="C11" i="86"/>
  <c r="H9" i="86"/>
  <c r="E9" i="86"/>
</calcChain>
</file>

<file path=xl/sharedStrings.xml><?xml version="1.0" encoding="utf-8"?>
<sst xmlns="http://schemas.openxmlformats.org/spreadsheetml/2006/main" count="34" uniqueCount="33">
  <si>
    <t>2.1.</t>
  </si>
  <si>
    <t>Población y vivienda</t>
  </si>
  <si>
    <t>Año 2021</t>
  </si>
  <si>
    <t>Población total</t>
  </si>
  <si>
    <t>Población extranjera</t>
  </si>
  <si>
    <t>Densidad (hab./km²)</t>
  </si>
  <si>
    <t>Viviendas principales</t>
  </si>
  <si>
    <t>Tamaño medio del hogar</t>
  </si>
  <si>
    <t>Núm.</t>
  </si>
  <si>
    <t>% sobre España</t>
  </si>
  <si>
    <t>% sobre total regional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</si>
  <si>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</si>
  <si>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</si>
  <si>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</si>
  <si>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</si>
  <si>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</si>
  <si>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</si>
  <si>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</si>
  <si>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</si>
  <si>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</si>
  <si>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</si>
  <si>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</si>
  <si>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</si>
  <si>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</si>
  <si>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</si>
  <si>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</si>
  <si>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</si>
  <si>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</si>
  <si>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Rioja, La</t>
  </si>
  <si>
    <t>Ceuta</t>
  </si>
  <si>
    <t>Melilla</t>
  </si>
  <si>
    <t>Fuente: INE. Padrón Municipal de Habitantes y Encuesta de Características Esenciales de la Población y las Viviendas (ECEPOV)</t>
  </si>
  <si>
    <r>
      <t>Densidad de población (hab./km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</si>
</sst>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.5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2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/>
    </xf>
    <xf numFmtId="0" fontId="5" fillId="0" borderId="1" xfId="1" applyFont="1" applyBorder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4" fontId="7" fillId="0" borderId="0" xfId="1" applyNumberFormat="1" applyFont="1"/>
    <xf numFmtId="2" fontId="7" fillId="0" borderId="0" xfId="1" applyNumberFormat="1" applyFont="1" applyAlignment="1">
      <alignment horizontal="right"/>
    </xf>
    <xf numFmtId="3" fontId="5" fillId="0" borderId="0" xfId="1" applyNumberFormat="1" applyFont="1"/>
    <xf numFmtId="4" fontId="8" fillId="0" borderId="0" xfId="1" applyNumberFormat="1" applyFont="1"/>
    <xf numFmtId="2" fontId="8" fillId="0" borderId="0" xfId="1" applyNumberFormat="1" applyFont="1" applyAlignment="1">
      <alignment horizontal="right"/>
    </xf>
    <xf numFmtId="4" fontId="5" fillId="0" borderId="0" xfId="1" applyNumberFormat="1" applyFont="1"/>
    <xf numFmtId="3" fontId="5" fillId="0" borderId="4" xfId="1" applyNumberFormat="1" applyFont="1" applyBorder="1" applyAlignment="1">
      <alignment horizontal="left"/>
    </xf>
    <xf numFmtId="0" fontId="6" fillId="0" borderId="4" xfId="1" applyFont="1" applyBorder="1"/>
    <xf numFmtId="0" fontId="5" fillId="0" borderId="4" xfId="1" applyFont="1" applyBorder="1"/>
    <xf numFmtId="4" fontId="7" fillId="0" borderId="4" xfId="1" applyNumberFormat="1" applyFont="1" applyBorder="1"/>
    <xf numFmtId="0" fontId="9" fillId="0" borderId="0" xfId="1" applyFont="1" applyAlignment="1">
      <alignment horizontal="left" indent="1"/>
    </xf>
    <xf numFmtId="3" fontId="5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3" fillId="0" borderId="0" xfId="2" applyFont="1" applyAlignment="1">
      <alignment horizontal="center"/>
    </xf>
    <xf numFmtId="0" fontId="13" fillId="0" borderId="0" xfId="2" applyFont="1"/>
    <xf numFmtId="0" fontId="3" fillId="0" borderId="0" xfId="2" applyFont="1"/>
    <xf numFmtId="0" fontId="14" fillId="0" borderId="0" xfId="2" applyFont="1"/>
    <xf numFmtId="0" fontId="13" fillId="0" borderId="0" xfId="2" applyFont="1" applyAlignment="1">
      <alignment horizontal="center"/>
    </xf>
    <xf numFmtId="0" fontId="1" fillId="0" borderId="0" xfId="2" applyAlignment="1">
      <alignment horizontal="left"/>
    </xf>
    <xf numFmtId="0" fontId="6" fillId="0" borderId="0" xfId="2" applyFont="1"/>
    <xf numFmtId="0" fontId="1" fillId="0" borderId="0" xfId="2"/>
    <xf numFmtId="0" fontId="10" fillId="0" borderId="0" xfId="2" applyFont="1"/>
    <xf numFmtId="3" fontId="1" fillId="0" borderId="0" xfId="2" applyNumberFormat="1" applyAlignment="1">
      <alignment horizontal="left"/>
    </xf>
    <xf numFmtId="0" fontId="11" fillId="0" borderId="0" xfId="2" applyFont="1"/>
    <xf numFmtId="0" fontId="5" fillId="0" borderId="0" xfId="2" applyFont="1" applyAlignment="1">
      <alignment horizontal="left"/>
    </xf>
    <xf numFmtId="0" fontId="5" fillId="0" borderId="0" xfId="2" applyFont="1"/>
  </cellXfs>
  <cellStyles count="3">
    <cellStyle name="Normal" xfId="0" builtinId="0"/>
    <cellStyle name="Normal 2" xfId="1" xr:uid="{2ECAD69C-C536-40F4-8394-6525EB0BCF75}"/>
    <cellStyle name="Normal 2 2" xfId="2" xr:uid="{95C4748D-F104-43F0-9F40-AB5A1ABC20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3</xdr:row>
      <xdr:rowOff>95250</xdr:rowOff>
    </xdr:from>
    <xdr:to>
      <xdr:col>6</xdr:col>
      <xdr:colOff>609600</xdr:colOff>
      <xdr:row>26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D1565C3-62B5-4501-BC47-A5ADD2A91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95325"/>
          <a:ext cx="6648450" cy="439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>
        <row r="3">
          <cell r="A3" t="str">
            <v>Año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A837-6BCE-4E6A-8B94-3807D3CFE82E}">
  <sheetPr>
    <pageSetUpPr fitToPage="1"/>
  </sheetPr>
  <dimension ref="A1:J32"/>
  <sheetViews>
    <sheetView showGridLines="0" tabSelected="1" zoomScale="85" zoomScaleNormal="85" workbookViewId="0"/>
  </sheetViews>
  <sheetFormatPr baseColWidth="10" defaultColWidth="13.7109375" defaultRowHeight="13.15" customHeight="1" x14ac:dyDescent="0.2"/>
  <cols>
    <col min="1" max="1" width="25.7109375" style="10" customWidth="1"/>
    <col min="2" max="5" width="13.7109375" style="6" customWidth="1"/>
    <col min="6" max="16384" width="13.7109375" style="4"/>
  </cols>
  <sheetData>
    <row r="1" spans="1:10" s="1" customFormat="1" ht="18" customHeight="1" x14ac:dyDescent="0.25">
      <c r="A1" s="1" t="s">
        <v>0</v>
      </c>
      <c r="E1" s="2"/>
    </row>
    <row r="2" spans="1:10" s="1" customFormat="1" ht="18" customHeight="1" x14ac:dyDescent="0.25">
      <c r="A2" s="1" t="s">
        <v>1</v>
      </c>
      <c r="E2" s="2"/>
    </row>
    <row r="3" spans="1:10" ht="15" customHeight="1" x14ac:dyDescent="0.25">
      <c r="A3" s="3" t="s">
        <v>2</v>
      </c>
      <c r="B3" s="4"/>
      <c r="C3" s="4"/>
      <c r="D3" s="4"/>
      <c r="E3" s="4"/>
    </row>
    <row r="4" spans="1:10" s="6" customFormat="1" ht="15" customHeight="1" x14ac:dyDescent="0.25">
      <c r="A4" s="5"/>
    </row>
    <row r="5" spans="1:10" s="6" customFormat="1" ht="13.15" customHeight="1" x14ac:dyDescent="0.2">
      <c r="A5" s="7"/>
    </row>
    <row r="6" spans="1:10" ht="15" customHeight="1" x14ac:dyDescent="0.2">
      <c r="A6" s="24"/>
      <c r="B6" s="25" t="s">
        <v>3</v>
      </c>
      <c r="C6" s="26"/>
      <c r="D6" s="25" t="s">
        <v>4</v>
      </c>
      <c r="E6" s="26"/>
      <c r="F6" s="27" t="s">
        <v>5</v>
      </c>
      <c r="G6" s="27" t="s">
        <v>6</v>
      </c>
      <c r="H6" s="27" t="s">
        <v>7</v>
      </c>
    </row>
    <row r="7" spans="1:10" s="9" customFormat="1" ht="25.5" x14ac:dyDescent="0.2">
      <c r="A7" s="24"/>
      <c r="B7" s="8" t="s">
        <v>8</v>
      </c>
      <c r="C7" s="8" t="s">
        <v>9</v>
      </c>
      <c r="D7" s="8" t="s">
        <v>8</v>
      </c>
      <c r="E7" s="8" t="s">
        <v>10</v>
      </c>
      <c r="F7" s="27"/>
      <c r="G7" s="27"/>
      <c r="H7" s="27"/>
    </row>
    <row r="8" spans="1:10" ht="13.15" customHeight="1" x14ac:dyDescent="0.2">
      <c r="B8" s="11"/>
      <c r="C8" s="11"/>
      <c r="D8" s="11"/>
      <c r="E8" s="11"/>
    </row>
    <row r="9" spans="1:10" ht="13.15" customHeight="1" x14ac:dyDescent="0.2">
      <c r="A9" s="12" t="s">
        <v>11</v>
      </c>
      <c r="B9" s="12">
        <v>47385107</v>
      </c>
      <c r="C9" s="13">
        <v>100</v>
      </c>
      <c r="D9" s="12">
        <v>5440148</v>
      </c>
      <c r="E9" s="13">
        <f>SUM(D9/B9)*100</f>
        <v>11.480712705787495</v>
      </c>
      <c r="F9" s="13">
        <v>93.64</v>
      </c>
      <c r="G9" s="12">
        <v>18810046</v>
      </c>
      <c r="H9" s="14">
        <f>ROUND(B9/G9,2)</f>
        <v>2.52</v>
      </c>
    </row>
    <row r="10" spans="1:10" ht="12.75" customHeight="1" x14ac:dyDescent="0.2">
      <c r="A10" s="12"/>
      <c r="B10" s="12"/>
      <c r="C10" s="12"/>
      <c r="D10" s="12"/>
      <c r="E10" s="12"/>
      <c r="G10" s="12"/>
      <c r="H10" s="14"/>
    </row>
    <row r="11" spans="1:10" ht="13.15" customHeight="1" x14ac:dyDescent="0.2">
      <c r="A11" s="15" t="s">
        <v>12</v>
      </c>
      <c r="B11" s="15">
        <v>8472407</v>
      </c>
      <c r="C11" s="16">
        <f>B11/$B$9*100</f>
        <v>17.879894203889844</v>
      </c>
      <c r="D11" s="15">
        <v>711916</v>
      </c>
      <c r="E11" s="16">
        <f>SUM(D11/B11)*100</f>
        <v>8.4027596880083788</v>
      </c>
      <c r="F11" s="16">
        <v>96.72</v>
      </c>
      <c r="G11" s="15">
        <v>3278309</v>
      </c>
      <c r="H11" s="17">
        <f>ROUND(B11/G11,2)</f>
        <v>2.58</v>
      </c>
      <c r="J11" s="18"/>
    </row>
    <row r="12" spans="1:10" ht="13.15" customHeight="1" x14ac:dyDescent="0.2">
      <c r="A12" s="15" t="s">
        <v>13</v>
      </c>
      <c r="B12" s="15">
        <v>1326261</v>
      </c>
      <c r="C12" s="16">
        <f t="shared" ref="C12:C29" si="0">B12/$B$9*100</f>
        <v>2.7988983964940712</v>
      </c>
      <c r="D12" s="15">
        <v>162349</v>
      </c>
      <c r="E12" s="16">
        <f t="shared" ref="E12:E29" si="1">SUM(D12/B12)*100</f>
        <v>12.241104880562725</v>
      </c>
      <c r="F12" s="16">
        <v>27.79</v>
      </c>
      <c r="G12" s="15">
        <v>537777</v>
      </c>
      <c r="H12" s="17">
        <f t="shared" ref="H12:H29" si="2">ROUND(B12/G12,2)</f>
        <v>2.4700000000000002</v>
      </c>
      <c r="J12" s="18"/>
    </row>
    <row r="13" spans="1:10" ht="12.75" customHeight="1" x14ac:dyDescent="0.2">
      <c r="A13" s="12" t="s">
        <v>14</v>
      </c>
      <c r="B13" s="12">
        <v>1011792</v>
      </c>
      <c r="C13" s="13">
        <f t="shared" si="0"/>
        <v>2.1352531714236713</v>
      </c>
      <c r="D13" s="12">
        <v>45445</v>
      </c>
      <c r="E13" s="13">
        <f t="shared" si="1"/>
        <v>4.4915358097316442</v>
      </c>
      <c r="F13" s="13">
        <v>95.42</v>
      </c>
      <c r="G13" s="12">
        <v>454449</v>
      </c>
      <c r="H13" s="14">
        <f t="shared" si="2"/>
        <v>2.23</v>
      </c>
    </row>
    <row r="14" spans="1:10" ht="13.15" customHeight="1" x14ac:dyDescent="0.2">
      <c r="A14" s="15" t="s">
        <v>15</v>
      </c>
      <c r="B14" s="15">
        <v>1173008</v>
      </c>
      <c r="C14" s="16">
        <f t="shared" si="0"/>
        <v>2.475478213017436</v>
      </c>
      <c r="D14" s="15">
        <v>220297</v>
      </c>
      <c r="E14" s="16">
        <f t="shared" si="1"/>
        <v>18.780519825951743</v>
      </c>
      <c r="F14" s="16">
        <v>235.02</v>
      </c>
      <c r="G14" s="15">
        <v>462345</v>
      </c>
      <c r="H14" s="17">
        <f t="shared" si="2"/>
        <v>2.54</v>
      </c>
    </row>
    <row r="15" spans="1:10" ht="13.15" customHeight="1" x14ac:dyDescent="0.2">
      <c r="A15" s="15" t="s">
        <v>16</v>
      </c>
      <c r="B15" s="15">
        <v>2172944</v>
      </c>
      <c r="C15" s="16">
        <f t="shared" si="0"/>
        <v>4.5857108648082194</v>
      </c>
      <c r="D15" s="15">
        <v>287826</v>
      </c>
      <c r="E15" s="16">
        <f t="shared" si="1"/>
        <v>13.245900492603582</v>
      </c>
      <c r="F15" s="16">
        <v>291.79000000000002</v>
      </c>
      <c r="G15" s="15">
        <v>863785</v>
      </c>
      <c r="H15" s="17">
        <f t="shared" si="2"/>
        <v>2.52</v>
      </c>
    </row>
    <row r="16" spans="1:10" ht="13.15" customHeight="1" x14ac:dyDescent="0.2">
      <c r="A16" s="15" t="s">
        <v>17</v>
      </c>
      <c r="B16" s="15">
        <v>584507</v>
      </c>
      <c r="C16" s="16">
        <f t="shared" si="0"/>
        <v>1.2335247021812148</v>
      </c>
      <c r="D16" s="15">
        <v>36167</v>
      </c>
      <c r="E16" s="16">
        <f t="shared" si="1"/>
        <v>6.1876076762126031</v>
      </c>
      <c r="F16" s="16">
        <v>109.66</v>
      </c>
      <c r="G16" s="15">
        <v>244317</v>
      </c>
      <c r="H16" s="17">
        <f>ROUND(B16/G16,2)</f>
        <v>2.39</v>
      </c>
    </row>
    <row r="17" spans="1:10" ht="13.15" customHeight="1" x14ac:dyDescent="0.2">
      <c r="A17" s="15" t="s">
        <v>18</v>
      </c>
      <c r="B17" s="15">
        <v>2383139</v>
      </c>
      <c r="C17" s="16">
        <f t="shared" si="0"/>
        <v>5.0292996067308655</v>
      </c>
      <c r="D17" s="15">
        <v>144110</v>
      </c>
      <c r="E17" s="16">
        <f t="shared" si="1"/>
        <v>6.0470664950722552</v>
      </c>
      <c r="F17" s="16">
        <v>25.29</v>
      </c>
      <c r="G17" s="15">
        <v>1022778</v>
      </c>
      <c r="H17" s="17">
        <f t="shared" si="2"/>
        <v>2.33</v>
      </c>
    </row>
    <row r="18" spans="1:10" ht="13.15" customHeight="1" x14ac:dyDescent="0.2">
      <c r="A18" s="15" t="s">
        <v>19</v>
      </c>
      <c r="B18" s="15">
        <v>2049562</v>
      </c>
      <c r="C18" s="16">
        <f t="shared" si="0"/>
        <v>4.3253294753560443</v>
      </c>
      <c r="D18" s="15">
        <v>189567</v>
      </c>
      <c r="E18" s="16">
        <f t="shared" si="1"/>
        <v>9.2491468908966894</v>
      </c>
      <c r="F18" s="16">
        <v>25.79</v>
      </c>
      <c r="G18" s="15">
        <v>793438</v>
      </c>
      <c r="H18" s="17">
        <f t="shared" si="2"/>
        <v>2.58</v>
      </c>
      <c r="J18" s="18"/>
    </row>
    <row r="19" spans="1:10" ht="13.15" customHeight="1" x14ac:dyDescent="0.2">
      <c r="A19" s="15" t="s">
        <v>20</v>
      </c>
      <c r="B19" s="15">
        <v>7763362</v>
      </c>
      <c r="C19" s="16">
        <f t="shared" si="0"/>
        <v>16.383548527177538</v>
      </c>
      <c r="D19" s="15">
        <v>1250665</v>
      </c>
      <c r="E19" s="16">
        <f t="shared" si="1"/>
        <v>16.109837464747876</v>
      </c>
      <c r="F19" s="16">
        <v>241.72</v>
      </c>
      <c r="G19" s="15">
        <v>3041112</v>
      </c>
      <c r="H19" s="17">
        <f t="shared" si="2"/>
        <v>2.5499999999999998</v>
      </c>
    </row>
    <row r="20" spans="1:10" ht="12.75" customHeight="1" x14ac:dyDescent="0.2">
      <c r="A20" s="15" t="s">
        <v>21</v>
      </c>
      <c r="B20" s="15">
        <v>5058138</v>
      </c>
      <c r="C20" s="16">
        <f t="shared" si="0"/>
        <v>10.674531134856359</v>
      </c>
      <c r="D20" s="15">
        <v>751616</v>
      </c>
      <c r="E20" s="16">
        <f t="shared" si="1"/>
        <v>14.859539221745235</v>
      </c>
      <c r="F20" s="16">
        <v>217.41</v>
      </c>
      <c r="G20" s="15">
        <v>2043494</v>
      </c>
      <c r="H20" s="17">
        <f t="shared" si="2"/>
        <v>2.48</v>
      </c>
      <c r="J20" s="18"/>
    </row>
    <row r="21" spans="1:10" ht="12.75" customHeight="1" x14ac:dyDescent="0.2">
      <c r="A21" s="15" t="s">
        <v>22</v>
      </c>
      <c r="B21" s="15">
        <v>1059501</v>
      </c>
      <c r="C21" s="16">
        <f t="shared" si="0"/>
        <v>2.2359367047540908</v>
      </c>
      <c r="D21" s="15">
        <v>34886</v>
      </c>
      <c r="E21" s="16">
        <f t="shared" si="1"/>
        <v>3.2926821211117305</v>
      </c>
      <c r="F21" s="16">
        <v>25.45</v>
      </c>
      <c r="G21" s="15">
        <v>433832</v>
      </c>
      <c r="H21" s="17">
        <f t="shared" si="2"/>
        <v>2.44</v>
      </c>
      <c r="J21" s="18"/>
    </row>
    <row r="22" spans="1:10" ht="13.15" customHeight="1" x14ac:dyDescent="0.2">
      <c r="A22" s="15" t="s">
        <v>23</v>
      </c>
      <c r="B22" s="15">
        <v>2695645</v>
      </c>
      <c r="C22" s="16">
        <f t="shared" si="0"/>
        <v>5.6888021799760837</v>
      </c>
      <c r="D22" s="15">
        <v>114534</v>
      </c>
      <c r="E22" s="16">
        <f t="shared" si="1"/>
        <v>4.2488532429158887</v>
      </c>
      <c r="F22" s="16">
        <v>91.1</v>
      </c>
      <c r="G22" s="15">
        <v>1100477</v>
      </c>
      <c r="H22" s="17">
        <f t="shared" si="2"/>
        <v>2.4500000000000002</v>
      </c>
    </row>
    <row r="23" spans="1:10" ht="13.15" customHeight="1" x14ac:dyDescent="0.2">
      <c r="A23" s="15" t="s">
        <v>24</v>
      </c>
      <c r="B23" s="15">
        <v>6751251</v>
      </c>
      <c r="C23" s="16">
        <f t="shared" si="0"/>
        <v>14.247622148452677</v>
      </c>
      <c r="D23" s="15">
        <v>955122</v>
      </c>
      <c r="E23" s="16">
        <f t="shared" si="1"/>
        <v>14.147333583064828</v>
      </c>
      <c r="F23" s="16">
        <v>840.65</v>
      </c>
      <c r="G23" s="15">
        <v>2626108</v>
      </c>
      <c r="H23" s="17">
        <f t="shared" si="2"/>
        <v>2.57</v>
      </c>
      <c r="J23" s="18"/>
    </row>
    <row r="24" spans="1:10" ht="12.75" customHeight="1" x14ac:dyDescent="0.2">
      <c r="A24" s="15" t="s">
        <v>25</v>
      </c>
      <c r="B24" s="15">
        <v>1518486</v>
      </c>
      <c r="C24" s="16">
        <f t="shared" si="0"/>
        <v>3.2045638305723356</v>
      </c>
      <c r="D24" s="15">
        <v>222324</v>
      </c>
      <c r="E24" s="16">
        <f t="shared" si="1"/>
        <v>14.641162315622273</v>
      </c>
      <c r="F24" s="16">
        <v>134.19</v>
      </c>
      <c r="G24" s="15">
        <v>555067</v>
      </c>
      <c r="H24" s="17">
        <f t="shared" si="2"/>
        <v>2.74</v>
      </c>
      <c r="J24" s="18"/>
    </row>
    <row r="25" spans="1:10" ht="13.15" customHeight="1" x14ac:dyDescent="0.2">
      <c r="A25" s="15" t="s">
        <v>26</v>
      </c>
      <c r="B25" s="15">
        <v>661537</v>
      </c>
      <c r="C25" s="16">
        <f t="shared" si="0"/>
        <v>1.396086327292666</v>
      </c>
      <c r="D25" s="15">
        <v>71441</v>
      </c>
      <c r="E25" s="16">
        <f t="shared" si="1"/>
        <v>10.799244789029185</v>
      </c>
      <c r="F25" s="16">
        <v>63.66</v>
      </c>
      <c r="G25" s="15">
        <v>259054</v>
      </c>
      <c r="H25" s="17">
        <f t="shared" si="2"/>
        <v>2.5499999999999998</v>
      </c>
    </row>
    <row r="26" spans="1:10" ht="13.15" customHeight="1" x14ac:dyDescent="0.2">
      <c r="A26" s="15" t="s">
        <v>27</v>
      </c>
      <c r="B26" s="15">
        <v>2213993</v>
      </c>
      <c r="C26" s="16">
        <f t="shared" si="0"/>
        <v>4.6723393491545773</v>
      </c>
      <c r="D26" s="15">
        <v>183014</v>
      </c>
      <c r="E26" s="16">
        <f t="shared" si="1"/>
        <v>8.2662411308436834</v>
      </c>
      <c r="F26" s="16">
        <v>306.01</v>
      </c>
      <c r="G26" s="15">
        <v>908795</v>
      </c>
      <c r="H26" s="17">
        <f t="shared" si="2"/>
        <v>2.44</v>
      </c>
    </row>
    <row r="27" spans="1:10" ht="13.15" customHeight="1" x14ac:dyDescent="0.2">
      <c r="A27" s="15" t="s">
        <v>28</v>
      </c>
      <c r="B27" s="15">
        <v>319796</v>
      </c>
      <c r="C27" s="16">
        <f t="shared" si="0"/>
        <v>0.67488715388993425</v>
      </c>
      <c r="D27" s="15">
        <v>40891</v>
      </c>
      <c r="E27" s="16">
        <f t="shared" si="1"/>
        <v>12.786588950455915</v>
      </c>
      <c r="F27" s="16">
        <v>63.39</v>
      </c>
      <c r="G27" s="15">
        <v>131266</v>
      </c>
      <c r="H27" s="17">
        <f t="shared" si="2"/>
        <v>2.44</v>
      </c>
    </row>
    <row r="28" spans="1:10" ht="13.15" customHeight="1" x14ac:dyDescent="0.2">
      <c r="A28" s="10" t="s">
        <v>29</v>
      </c>
      <c r="B28" s="15">
        <v>83517</v>
      </c>
      <c r="C28" s="16">
        <f t="shared" si="0"/>
        <v>0.17625158048076162</v>
      </c>
      <c r="D28" s="15">
        <v>5367</v>
      </c>
      <c r="E28" s="16">
        <f t="shared" si="1"/>
        <v>6.4262365745896037</v>
      </c>
      <c r="F28" s="16">
        <v>4175.8500000000004</v>
      </c>
      <c r="G28" s="15">
        <v>27070</v>
      </c>
      <c r="H28" s="17">
        <f t="shared" si="2"/>
        <v>3.09</v>
      </c>
    </row>
    <row r="29" spans="1:10" ht="12.75" customHeight="1" x14ac:dyDescent="0.2">
      <c r="A29" s="10" t="s">
        <v>30</v>
      </c>
      <c r="B29" s="15">
        <v>86261</v>
      </c>
      <c r="C29" s="16">
        <f t="shared" si="0"/>
        <v>0.1820424294916122</v>
      </c>
      <c r="D29" s="15">
        <v>12611</v>
      </c>
      <c r="E29" s="16">
        <f t="shared" si="1"/>
        <v>14.619584748611771</v>
      </c>
      <c r="F29" s="16">
        <v>6161.5</v>
      </c>
      <c r="G29" s="15">
        <v>26573</v>
      </c>
      <c r="H29" s="17">
        <f t="shared" si="2"/>
        <v>3.25</v>
      </c>
    </row>
    <row r="30" spans="1:10" ht="13.15" customHeight="1" thickBot="1" x14ac:dyDescent="0.25">
      <c r="A30" s="19"/>
      <c r="B30" s="20"/>
      <c r="C30" s="20"/>
      <c r="D30" s="20"/>
      <c r="E30" s="20"/>
      <c r="F30" s="21"/>
      <c r="G30" s="22"/>
      <c r="H30" s="21"/>
    </row>
    <row r="31" spans="1:10" ht="10.9" customHeight="1" x14ac:dyDescent="0.2">
      <c r="A31" s="23"/>
      <c r="G31" s="13"/>
    </row>
    <row r="32" spans="1:10" ht="13.15" customHeight="1" x14ac:dyDescent="0.2">
      <c r="A32" s="4" t="s">
        <v>31</v>
      </c>
    </row>
  </sheetData>
  <mergeCells count="6">
    <mergeCell ref="H6:H7"/>
    <mergeCell ref="A6:A7"/>
    <mergeCell ref="B6:C6"/>
    <mergeCell ref="D6:E6"/>
    <mergeCell ref="F6:F7"/>
    <mergeCell ref="G6:G7"/>
  </mergeCells>
  <printOptions horizontalCentered="1"/>
  <pageMargins left="0.70866141732283472" right="0.70866141732283472" top="0.74803149606299213" bottom="0.78740157480314965" header="0.19685039370078741" footer="0"/>
  <pageSetup paperSize="9" scale="70" orientation="portrait" horizontalDpi="200" verticalDpi="200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32794-F448-4422-9A15-1740D31B53FA}">
  <sheetPr>
    <pageSetUpPr fitToPage="1"/>
  </sheetPr>
  <dimension ref="A2:J70"/>
  <sheetViews>
    <sheetView showGridLines="0" zoomScale="85" zoomScaleNormal="85" workbookViewId="0"/>
  </sheetViews>
  <sheetFormatPr baseColWidth="10" defaultColWidth="13.7109375" defaultRowHeight="12.75" x14ac:dyDescent="0.2"/>
  <cols>
    <col min="1" max="1" width="25.7109375" style="39" customWidth="1"/>
    <col min="2" max="3" width="13.7109375" style="34" customWidth="1"/>
    <col min="4" max="16384" width="13.7109375" style="40"/>
  </cols>
  <sheetData>
    <row r="2" spans="1:10" s="29" customFormat="1" ht="18.75" customHeight="1" x14ac:dyDescent="0.25">
      <c r="A2" s="28" t="s">
        <v>32</v>
      </c>
      <c r="B2" s="28"/>
      <c r="C2" s="28"/>
      <c r="D2" s="28"/>
      <c r="E2" s="28"/>
      <c r="F2" s="28"/>
    </row>
    <row r="3" spans="1:10" s="29" customFormat="1" ht="15.75" x14ac:dyDescent="0.25">
      <c r="A3" s="28" t="str">
        <f>'[1]2.1'!A3</f>
        <v>Año 2021</v>
      </c>
      <c r="B3" s="28"/>
      <c r="C3" s="28"/>
      <c r="D3" s="28"/>
      <c r="E3" s="28"/>
      <c r="F3" s="28"/>
      <c r="G3" s="30"/>
      <c r="H3" s="31"/>
      <c r="I3" s="32"/>
    </row>
    <row r="4" spans="1:10" s="35" customFormat="1" ht="15" x14ac:dyDescent="0.25">
      <c r="A4" s="33"/>
      <c r="B4" s="34"/>
      <c r="C4" s="34"/>
      <c r="J4" s="36"/>
    </row>
    <row r="5" spans="1:10" s="35" customFormat="1" ht="15" x14ac:dyDescent="0.25">
      <c r="A5" s="37"/>
      <c r="B5" s="34"/>
      <c r="C5" s="34"/>
    </row>
    <row r="6" spans="1:10" s="35" customFormat="1" ht="15" x14ac:dyDescent="0.25">
      <c r="A6" s="37"/>
      <c r="B6" s="34"/>
      <c r="C6" s="34"/>
    </row>
    <row r="7" spans="1:10" s="35" customFormat="1" ht="15" x14ac:dyDescent="0.25">
      <c r="A7" s="37"/>
      <c r="B7" s="34"/>
      <c r="C7" s="34"/>
    </row>
    <row r="8" spans="1:10" s="35" customFormat="1" ht="15" x14ac:dyDescent="0.25">
      <c r="A8" s="37"/>
      <c r="B8" s="34"/>
      <c r="C8" s="34"/>
    </row>
    <row r="9" spans="1:10" s="35" customFormat="1" ht="15" x14ac:dyDescent="0.25">
      <c r="A9" s="37"/>
      <c r="B9" s="34"/>
      <c r="C9" s="34"/>
    </row>
    <row r="10" spans="1:10" s="35" customFormat="1" ht="15" x14ac:dyDescent="0.25">
      <c r="A10" s="37"/>
      <c r="B10" s="34"/>
      <c r="C10" s="34"/>
    </row>
    <row r="11" spans="1:10" s="35" customFormat="1" ht="15" x14ac:dyDescent="0.25">
      <c r="A11" s="37"/>
      <c r="B11" s="34"/>
      <c r="C11" s="34"/>
    </row>
    <row r="12" spans="1:10" s="35" customFormat="1" ht="15" x14ac:dyDescent="0.25">
      <c r="A12" s="37"/>
      <c r="B12" s="34"/>
      <c r="C12" s="34"/>
    </row>
    <row r="13" spans="1:10" s="35" customFormat="1" ht="15" x14ac:dyDescent="0.25">
      <c r="A13" s="37"/>
      <c r="B13" s="34"/>
      <c r="C13" s="34"/>
    </row>
    <row r="14" spans="1:10" s="35" customFormat="1" ht="15" x14ac:dyDescent="0.25">
      <c r="A14" s="33"/>
      <c r="B14" s="34"/>
      <c r="C14" s="34"/>
    </row>
    <row r="15" spans="1:10" s="35" customFormat="1" ht="15" x14ac:dyDescent="0.25">
      <c r="A15" s="33"/>
      <c r="B15" s="34"/>
      <c r="C15" s="34"/>
    </row>
    <row r="16" spans="1:10" s="35" customFormat="1" ht="15" x14ac:dyDescent="0.25">
      <c r="A16" s="33"/>
      <c r="B16" s="34"/>
      <c r="C16" s="34"/>
    </row>
    <row r="17" spans="1:8" s="35" customFormat="1" ht="15" x14ac:dyDescent="0.25">
      <c r="A17" s="33"/>
      <c r="B17" s="34"/>
      <c r="C17" s="34"/>
    </row>
    <row r="18" spans="1:8" s="35" customFormat="1" ht="15" x14ac:dyDescent="0.25">
      <c r="A18" s="33"/>
      <c r="B18" s="34"/>
      <c r="C18" s="34"/>
    </row>
    <row r="19" spans="1:8" s="35" customFormat="1" ht="15" x14ac:dyDescent="0.25">
      <c r="A19" s="33"/>
      <c r="B19" s="34"/>
      <c r="C19" s="34"/>
    </row>
    <row r="20" spans="1:8" s="35" customFormat="1" ht="14.25" customHeight="1" x14ac:dyDescent="0.25">
      <c r="A20" s="33"/>
      <c r="B20" s="34"/>
      <c r="C20" s="34"/>
    </row>
    <row r="21" spans="1:8" s="35" customFormat="1" ht="15" x14ac:dyDescent="0.25">
      <c r="A21" s="33"/>
      <c r="B21" s="34"/>
      <c r="C21" s="34"/>
    </row>
    <row r="22" spans="1:8" s="35" customFormat="1" ht="15" x14ac:dyDescent="0.25">
      <c r="A22" s="33"/>
      <c r="B22" s="34"/>
      <c r="C22" s="34"/>
    </row>
    <row r="23" spans="1:8" s="35" customFormat="1" ht="15" x14ac:dyDescent="0.25">
      <c r="A23" s="33"/>
      <c r="B23" s="34"/>
      <c r="C23" s="34"/>
    </row>
    <row r="24" spans="1:8" s="35" customFormat="1" ht="15" x14ac:dyDescent="0.25">
      <c r="A24" s="33"/>
      <c r="B24" s="34"/>
      <c r="C24" s="34"/>
    </row>
    <row r="25" spans="1:8" s="35" customFormat="1" ht="15" x14ac:dyDescent="0.25">
      <c r="A25" s="33"/>
      <c r="B25" s="34"/>
      <c r="C25" s="34"/>
    </row>
    <row r="26" spans="1:8" s="35" customFormat="1" ht="15" x14ac:dyDescent="0.25">
      <c r="A26" s="33"/>
      <c r="B26" s="34"/>
      <c r="C26" s="34"/>
    </row>
    <row r="27" spans="1:8" s="35" customFormat="1" ht="15" x14ac:dyDescent="0.25">
      <c r="A27" s="33"/>
      <c r="B27" s="34"/>
      <c r="C27" s="34"/>
      <c r="F27" s="38"/>
    </row>
    <row r="28" spans="1:8" s="35" customFormat="1" ht="15" x14ac:dyDescent="0.25">
      <c r="A28" s="33"/>
      <c r="B28" s="34"/>
      <c r="C28" s="34"/>
      <c r="H28" s="34"/>
    </row>
    <row r="29" spans="1:8" s="35" customFormat="1" ht="15" x14ac:dyDescent="0.25">
      <c r="A29" s="33"/>
      <c r="B29" s="34"/>
      <c r="C29" s="34"/>
    </row>
    <row r="30" spans="1:8" s="35" customFormat="1" ht="15" x14ac:dyDescent="0.25">
      <c r="A30" s="33"/>
      <c r="B30" s="34"/>
      <c r="C30" s="34"/>
    </row>
    <row r="31" spans="1:8" s="35" customFormat="1" ht="15" x14ac:dyDescent="0.25"/>
    <row r="32" spans="1:8" s="35" customFormat="1" ht="15" x14ac:dyDescent="0.25"/>
    <row r="33" s="35" customFormat="1" ht="15" x14ac:dyDescent="0.25"/>
    <row r="34" s="35" customFormat="1" ht="15" x14ac:dyDescent="0.25"/>
    <row r="35" s="35" customFormat="1" ht="15" x14ac:dyDescent="0.25"/>
    <row r="36" s="35" customFormat="1" ht="15" x14ac:dyDescent="0.25"/>
    <row r="37" s="35" customFormat="1" ht="15" x14ac:dyDescent="0.25"/>
    <row r="38" s="35" customFormat="1" ht="15" x14ac:dyDescent="0.25"/>
    <row r="39" s="35" customFormat="1" ht="15" x14ac:dyDescent="0.25"/>
    <row r="40" s="35" customFormat="1" ht="15" x14ac:dyDescent="0.25"/>
    <row r="41" s="35" customFormat="1" ht="15" x14ac:dyDescent="0.25"/>
    <row r="42" s="35" customFormat="1" ht="15" x14ac:dyDescent="0.25"/>
    <row r="43" s="35" customFormat="1" ht="15" x14ac:dyDescent="0.25"/>
    <row r="44" s="35" customFormat="1" ht="15" x14ac:dyDescent="0.25"/>
    <row r="45" s="35" customFormat="1" ht="15" x14ac:dyDescent="0.25"/>
    <row r="46" s="35" customFormat="1" ht="15" x14ac:dyDescent="0.25"/>
    <row r="47" s="35" customFormat="1" ht="15" x14ac:dyDescent="0.25"/>
    <row r="48" s="35" customFormat="1" ht="15" x14ac:dyDescent="0.25"/>
    <row r="49" s="35" customFormat="1" ht="15" x14ac:dyDescent="0.25"/>
    <row r="50" s="35" customFormat="1" ht="15" x14ac:dyDescent="0.25"/>
    <row r="51" s="35" customFormat="1" ht="15" x14ac:dyDescent="0.25"/>
    <row r="52" s="35" customFormat="1" ht="15" x14ac:dyDescent="0.25"/>
    <row r="53" s="35" customFormat="1" ht="15" x14ac:dyDescent="0.25"/>
    <row r="54" s="35" customFormat="1" ht="15" x14ac:dyDescent="0.25"/>
    <row r="55" s="35" customFormat="1" ht="15" x14ac:dyDescent="0.25"/>
    <row r="56" s="35" customFormat="1" ht="15" x14ac:dyDescent="0.25"/>
    <row r="57" s="35" customFormat="1" ht="15" x14ac:dyDescent="0.25"/>
    <row r="58" s="35" customFormat="1" ht="15" x14ac:dyDescent="0.25"/>
    <row r="59" s="35" customFormat="1" ht="15" x14ac:dyDescent="0.25"/>
    <row r="60" s="35" customFormat="1" ht="15" x14ac:dyDescent="0.25"/>
    <row r="61" s="35" customFormat="1" ht="15" x14ac:dyDescent="0.25"/>
    <row r="62" s="35" customFormat="1" ht="15" x14ac:dyDescent="0.25"/>
    <row r="63" s="35" customFormat="1" ht="15" x14ac:dyDescent="0.25"/>
    <row r="64" s="35" customFormat="1" ht="15" x14ac:dyDescent="0.25"/>
    <row r="65" s="35" customFormat="1" ht="15" x14ac:dyDescent="0.25"/>
    <row r="66" s="35" customFormat="1" ht="15" x14ac:dyDescent="0.25"/>
    <row r="67" s="35" customFormat="1" ht="15" x14ac:dyDescent="0.25"/>
    <row r="68" s="35" customFormat="1" ht="15" x14ac:dyDescent="0.25"/>
    <row r="69" s="35" customFormat="1" ht="15" x14ac:dyDescent="0.25"/>
    <row r="70" s="35" customFormat="1" ht="15" x14ac:dyDescent="0.25"/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scale="92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2.1</vt:lpstr>
      <vt:lpstr>Mapa 2.1</vt:lpstr>
      <vt:lpstr>'2.1'!Área_de_impresión</vt:lpstr>
      <vt:lpstr>'Mapa 2.1'!Área_de_impresión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SADEI</cp:lastModifiedBy>
  <cp:lastPrinted>2009-09-24T10:47:59Z</cp:lastPrinted>
  <dcterms:created xsi:type="dcterms:W3CDTF">2000-08-09T12:17:04Z</dcterms:created>
  <dcterms:modified xsi:type="dcterms:W3CDTF">2023-05-25T10:25:19Z</dcterms:modified>
  <cp:category>-</cp:category>
</cp:coreProperties>
</file>