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" sheetId="1" r:id="rId1"/>
    <sheet name="Mapa 2.1" sheetId="2" r:id="rId2"/>
  </sheets>
  <externalReferences>
    <externalReference r:id="rId5"/>
  </externalReferences>
  <definedNames>
    <definedName name="_xlnm.Print_Area" localSheetId="0">'2.1'!$A$1:$H$32</definedName>
    <definedName name="_xlnm.Print_Area" localSheetId="1">'Mapa 2.1'!$A$1:$F$24</definedName>
  </definedNames>
  <calcPr fullCalcOnLoad="1"/>
</workbook>
</file>

<file path=xl/sharedStrings.xml><?xml version="1.0" encoding="utf-8"?>
<sst xmlns="http://schemas.openxmlformats.org/spreadsheetml/2006/main" count="34" uniqueCount="33">
  <si>
    <t>2.1.</t>
  </si>
  <si>
    <t>Población y vivienda</t>
  </si>
  <si>
    <t>Año 2020</t>
  </si>
  <si>
    <t>Población total</t>
  </si>
  <si>
    <t>Población extranjera</t>
  </si>
  <si>
    <t>Densidad (hab./km²)</t>
  </si>
  <si>
    <t>Viviendas principales</t>
  </si>
  <si>
    <t>Tamaño medio del hogar</t>
  </si>
  <si>
    <t>Núm.</t>
  </si>
  <si>
    <t>% sobre España</t>
  </si>
  <si>
    <t>% sobre total regional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</si>
  <si>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</si>
  <si>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</si>
  <si>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</si>
  <si>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</si>
  <si>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</si>
  <si>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</si>
  <si>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</si>
  <si>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</si>
  <si>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</si>
  <si>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</si>
  <si>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</si>
  <si>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</si>
  <si>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</si>
  <si>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</si>
  <si>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</si>
  <si>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</si>
  <si>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</si>
  <si>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Rioja, La</t>
  </si>
  <si>
    <t>Ceuta</t>
  </si>
  <si>
    <t>Melilla</t>
  </si>
  <si>
    <t>Fuente: INE. Padrón Municipal de Habitantes y Encuesta Continua de Hogares (ECH).</t>
  </si>
  <si>
    <r>
      <t>Densidad de población (hab./km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</si>
</sst>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52" applyFont="1">
      <alignment/>
      <protection/>
    </xf>
    <xf numFmtId="166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3" fontId="4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2" fontId="5" fillId="0" borderId="0" xfId="52" applyNumberFormat="1" applyFont="1" applyAlignment="1">
      <alignment horizontal="right"/>
      <protection/>
    </xf>
    <xf numFmtId="3" fontId="0" fillId="0" borderId="0" xfId="52" applyNumberFormat="1" applyFont="1">
      <alignment/>
      <protection/>
    </xf>
    <xf numFmtId="4" fontId="6" fillId="0" borderId="0" xfId="52" applyNumberFormat="1" applyFont="1">
      <alignment/>
      <protection/>
    </xf>
    <xf numFmtId="2" fontId="6" fillId="0" borderId="0" xfId="52" applyNumberFormat="1" applyFont="1" applyAlignment="1">
      <alignment horizontal="right"/>
      <protection/>
    </xf>
    <xf numFmtId="4" fontId="0" fillId="0" borderId="0" xfId="52" applyNumberFormat="1" applyFont="1">
      <alignment/>
      <protection/>
    </xf>
    <xf numFmtId="3" fontId="0" fillId="0" borderId="11" xfId="52" applyNumberFormat="1" applyFont="1" applyBorder="1" applyAlignment="1">
      <alignment horizontal="left"/>
      <protection/>
    </xf>
    <xf numFmtId="0" fontId="4" fillId="0" borderId="11" xfId="52" applyFont="1" applyBorder="1">
      <alignment/>
      <protection/>
    </xf>
    <xf numFmtId="0" fontId="0" fillId="0" borderId="11" xfId="52" applyFont="1" applyBorder="1">
      <alignment/>
      <protection/>
    </xf>
    <xf numFmtId="4" fontId="5" fillId="0" borderId="11" xfId="52" applyNumberFormat="1" applyFont="1" applyBorder="1">
      <alignment/>
      <protection/>
    </xf>
    <xf numFmtId="0" fontId="7" fillId="0" borderId="0" xfId="52" applyFont="1" applyAlignment="1">
      <alignment horizontal="left" indent="1"/>
      <protection/>
    </xf>
    <xf numFmtId="3" fontId="0" fillId="0" borderId="10" xfId="52" applyNumberFormat="1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27" fillId="0" borderId="0" xfId="53">
      <alignment/>
      <protection/>
    </xf>
    <xf numFmtId="0" fontId="27" fillId="0" borderId="0" xfId="53" applyAlignment="1">
      <alignment horizontal="left"/>
      <protection/>
    </xf>
    <xf numFmtId="0" fontId="43" fillId="0" borderId="0" xfId="53" applyFont="1">
      <alignment/>
      <protection/>
    </xf>
    <xf numFmtId="3" fontId="27" fillId="0" borderId="0" xfId="53" applyNumberFormat="1" applyAlignment="1">
      <alignment horizontal="left"/>
      <protection/>
    </xf>
    <xf numFmtId="0" fontId="24" fillId="0" borderId="0" xfId="53" applyFont="1">
      <alignment/>
      <protection/>
    </xf>
    <xf numFmtId="0" fontId="24" fillId="0" borderId="0" xfId="53" applyFont="1" applyAlignment="1">
      <alignment horizontal="center"/>
      <protection/>
    </xf>
    <xf numFmtId="0" fontId="44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85725</xdr:rowOff>
    </xdr:from>
    <xdr:to>
      <xdr:col>6</xdr:col>
      <xdr:colOff>571500</xdr:colOff>
      <xdr:row>30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9718"/>
        <a:stretch>
          <a:fillRect/>
        </a:stretch>
      </xdr:blipFill>
      <xdr:spPr>
        <a:xfrm>
          <a:off x="209550" y="876300"/>
          <a:ext cx="664845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00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>
        <row r="3">
          <cell r="A3" t="str">
            <v>Año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7109375" defaultRowHeight="12.75" customHeight="1"/>
  <cols>
    <col min="1" max="1" width="25.7109375" style="10" customWidth="1"/>
    <col min="2" max="5" width="13.7109375" style="6" customWidth="1"/>
    <col min="6" max="16384" width="13.7109375" style="4" customWidth="1"/>
  </cols>
  <sheetData>
    <row r="1" spans="1:5" s="1" customFormat="1" ht="18" customHeight="1">
      <c r="A1" s="1" t="s">
        <v>0</v>
      </c>
      <c r="E1" s="2"/>
    </row>
    <row r="2" spans="1:5" s="1" customFormat="1" ht="18" customHeight="1">
      <c r="A2" s="1" t="s">
        <v>1</v>
      </c>
      <c r="E2" s="2"/>
    </row>
    <row r="3" spans="1:5" ht="15" customHeight="1">
      <c r="A3" s="3" t="s">
        <v>2</v>
      </c>
      <c r="B3" s="4"/>
      <c r="C3" s="4"/>
      <c r="D3" s="4"/>
      <c r="E3" s="4"/>
    </row>
    <row r="4" s="6" customFormat="1" ht="15" customHeight="1">
      <c r="A4" s="5"/>
    </row>
    <row r="5" s="6" customFormat="1" ht="12.75" customHeight="1">
      <c r="A5" s="7"/>
    </row>
    <row r="6" spans="1:8" ht="15" customHeight="1">
      <c r="A6" s="24"/>
      <c r="B6" s="25" t="s">
        <v>3</v>
      </c>
      <c r="C6" s="26"/>
      <c r="D6" s="25" t="s">
        <v>4</v>
      </c>
      <c r="E6" s="26"/>
      <c r="F6" s="27" t="s">
        <v>5</v>
      </c>
      <c r="G6" s="27" t="s">
        <v>6</v>
      </c>
      <c r="H6" s="27" t="s">
        <v>7</v>
      </c>
    </row>
    <row r="7" spans="1:8" s="9" customFormat="1" ht="25.5">
      <c r="A7" s="24"/>
      <c r="B7" s="8" t="s">
        <v>8</v>
      </c>
      <c r="C7" s="8" t="s">
        <v>9</v>
      </c>
      <c r="D7" s="8" t="s">
        <v>8</v>
      </c>
      <c r="E7" s="8" t="s">
        <v>10</v>
      </c>
      <c r="F7" s="27"/>
      <c r="G7" s="27"/>
      <c r="H7" s="27"/>
    </row>
    <row r="8" spans="2:5" ht="12.75" customHeight="1">
      <c r="B8" s="11"/>
      <c r="C8" s="11"/>
      <c r="D8" s="11"/>
      <c r="E8" s="11"/>
    </row>
    <row r="9" spans="1:8" ht="12.75" customHeight="1">
      <c r="A9" s="12" t="s">
        <v>11</v>
      </c>
      <c r="B9" s="12">
        <v>47435597</v>
      </c>
      <c r="C9" s="13">
        <v>100</v>
      </c>
      <c r="D9" s="12">
        <v>5440148</v>
      </c>
      <c r="E9" s="13">
        <f>SUM(D9/B9)*100</f>
        <v>11.468492743961882</v>
      </c>
      <c r="F9" s="13">
        <v>93.74</v>
      </c>
      <c r="G9" s="12">
        <v>18754800</v>
      </c>
      <c r="H9" s="14">
        <f>ROUND(B9/G9,2)</f>
        <v>2.53</v>
      </c>
    </row>
    <row r="10" spans="1:8" ht="12.75" customHeight="1">
      <c r="A10" s="12"/>
      <c r="B10" s="12">
        <v>47435597</v>
      </c>
      <c r="C10" s="12"/>
      <c r="D10" s="12"/>
      <c r="E10" s="12"/>
      <c r="G10" s="12"/>
      <c r="H10" s="14"/>
    </row>
    <row r="11" spans="1:10" ht="12.75" customHeight="1">
      <c r="A11" s="15" t="s">
        <v>12</v>
      </c>
      <c r="B11" s="15">
        <v>8494155</v>
      </c>
      <c r="C11" s="16">
        <f>B11/$B$9*100</f>
        <v>17.906710439419577</v>
      </c>
      <c r="D11" s="15">
        <v>711916</v>
      </c>
      <c r="E11" s="16">
        <f>SUM(D11/B11)*100</f>
        <v>8.381245691890483</v>
      </c>
      <c r="F11" s="16">
        <v>96.97</v>
      </c>
      <c r="G11" s="15">
        <v>3257700</v>
      </c>
      <c r="H11" s="17">
        <f>ROUND(B11/G11,2)</f>
        <v>2.61</v>
      </c>
      <c r="J11" s="18"/>
    </row>
    <row r="12" spans="1:10" ht="12.75" customHeight="1">
      <c r="A12" s="15" t="s">
        <v>13</v>
      </c>
      <c r="B12" s="15">
        <v>1325342</v>
      </c>
      <c r="C12" s="16">
        <f aca="true" t="shared" si="0" ref="C12:C29">B12/$B$9*100</f>
        <v>2.793981911938412</v>
      </c>
      <c r="D12" s="15">
        <v>162349</v>
      </c>
      <c r="E12" s="16">
        <f aca="true" t="shared" si="1" ref="E12:E29">SUM(D12/B12)*100</f>
        <v>12.249592935257466</v>
      </c>
      <c r="F12" s="16">
        <v>27.77</v>
      </c>
      <c r="G12" s="15">
        <v>543400</v>
      </c>
      <c r="H12" s="17">
        <f aca="true" t="shared" si="2" ref="H12:H29">ROUND(B12/G12,2)</f>
        <v>2.44</v>
      </c>
      <c r="J12" s="18"/>
    </row>
    <row r="13" spans="1:8" ht="12.75" customHeight="1">
      <c r="A13" s="12" t="s">
        <v>14</v>
      </c>
      <c r="B13" s="12">
        <v>1004499</v>
      </c>
      <c r="C13" s="13">
        <f t="shared" si="0"/>
        <v>2.1176058983720605</v>
      </c>
      <c r="D13" s="12">
        <v>45445</v>
      </c>
      <c r="E13" s="13">
        <f t="shared" si="1"/>
        <v>4.524145867741033</v>
      </c>
      <c r="F13" s="13">
        <v>94.73</v>
      </c>
      <c r="G13" s="12">
        <v>455500</v>
      </c>
      <c r="H13" s="14">
        <f t="shared" si="2"/>
        <v>2.21</v>
      </c>
    </row>
    <row r="14" spans="1:8" ht="12.75" customHeight="1">
      <c r="A14" s="15" t="s">
        <v>15</v>
      </c>
      <c r="B14" s="15">
        <v>1176254</v>
      </c>
      <c r="C14" s="16">
        <f t="shared" si="0"/>
        <v>2.4796862997212834</v>
      </c>
      <c r="D14" s="15">
        <v>220297</v>
      </c>
      <c r="E14" s="16">
        <f t="shared" si="1"/>
        <v>18.72869295237253</v>
      </c>
      <c r="F14" s="16">
        <v>235.68</v>
      </c>
      <c r="G14" s="15">
        <v>461600</v>
      </c>
      <c r="H14" s="17">
        <f t="shared" si="2"/>
        <v>2.55</v>
      </c>
    </row>
    <row r="15" spans="1:8" ht="12.75" customHeight="1">
      <c r="A15" s="15" t="s">
        <v>16</v>
      </c>
      <c r="B15" s="15">
        <v>2176412</v>
      </c>
      <c r="C15" s="16">
        <f t="shared" si="0"/>
        <v>4.588140842835814</v>
      </c>
      <c r="D15" s="15">
        <v>287826</v>
      </c>
      <c r="E15" s="16">
        <f t="shared" si="1"/>
        <v>13.2247938349908</v>
      </c>
      <c r="F15" s="16">
        <v>292.33</v>
      </c>
      <c r="G15" s="15">
        <v>861100</v>
      </c>
      <c r="H15" s="17">
        <f t="shared" si="2"/>
        <v>2.53</v>
      </c>
    </row>
    <row r="16" spans="1:8" ht="12.75" customHeight="1">
      <c r="A16" s="15" t="s">
        <v>17</v>
      </c>
      <c r="B16" s="15">
        <v>585222</v>
      </c>
      <c r="C16" s="16">
        <f t="shared" si="0"/>
        <v>1.2337190570195629</v>
      </c>
      <c r="D16" s="15">
        <v>36167</v>
      </c>
      <c r="E16" s="16">
        <f t="shared" si="1"/>
        <v>6.1800479134413955</v>
      </c>
      <c r="F16" s="16">
        <v>109.8</v>
      </c>
      <c r="G16" s="15">
        <v>243100</v>
      </c>
      <c r="H16" s="17">
        <f>ROUND(B16/G16,2)</f>
        <v>2.41</v>
      </c>
    </row>
    <row r="17" spans="1:8" ht="12.75" customHeight="1">
      <c r="A17" s="15" t="s">
        <v>18</v>
      </c>
      <c r="B17" s="15">
        <v>2370064</v>
      </c>
      <c r="C17" s="16">
        <f t="shared" si="0"/>
        <v>4.99638277979299</v>
      </c>
      <c r="D17" s="15">
        <v>144110</v>
      </c>
      <c r="E17" s="16">
        <f t="shared" si="1"/>
        <v>6.080426520127726</v>
      </c>
      <c r="F17" s="16">
        <v>25.15</v>
      </c>
      <c r="G17" s="15">
        <v>1020500</v>
      </c>
      <c r="H17" s="17">
        <f t="shared" si="2"/>
        <v>2.32</v>
      </c>
    </row>
    <row r="18" spans="1:10" ht="12.75" customHeight="1">
      <c r="A18" s="15" t="s">
        <v>19</v>
      </c>
      <c r="B18" s="15">
        <v>2052193</v>
      </c>
      <c r="C18" s="16">
        <f t="shared" si="0"/>
        <v>4.326272103205532</v>
      </c>
      <c r="D18" s="15">
        <v>189567</v>
      </c>
      <c r="E18" s="16">
        <f t="shared" si="1"/>
        <v>9.237289085383296</v>
      </c>
      <c r="F18" s="16">
        <v>25.83</v>
      </c>
      <c r="G18" s="15">
        <v>789900</v>
      </c>
      <c r="H18" s="17">
        <f t="shared" si="2"/>
        <v>2.6</v>
      </c>
      <c r="J18" s="18"/>
    </row>
    <row r="19" spans="1:8" ht="12.75" customHeight="1">
      <c r="A19" s="15" t="s">
        <v>20</v>
      </c>
      <c r="B19" s="15">
        <v>7783302</v>
      </c>
      <c r="C19" s="16">
        <f t="shared" si="0"/>
        <v>16.408145975268322</v>
      </c>
      <c r="D19" s="15">
        <v>1250665</v>
      </c>
      <c r="E19" s="16">
        <f t="shared" si="1"/>
        <v>16.06856575782361</v>
      </c>
      <c r="F19" s="16">
        <v>242.36</v>
      </c>
      <c r="G19" s="15">
        <v>3031400</v>
      </c>
      <c r="H19" s="17">
        <f t="shared" si="2"/>
        <v>2.57</v>
      </c>
    </row>
    <row r="20" spans="1:10" ht="12.75" customHeight="1">
      <c r="A20" s="15" t="s">
        <v>21</v>
      </c>
      <c r="B20" s="15">
        <v>5090839</v>
      </c>
      <c r="C20" s="16">
        <f t="shared" si="0"/>
        <v>10.732106944917337</v>
      </c>
      <c r="D20" s="15">
        <v>751616</v>
      </c>
      <c r="E20" s="16">
        <f t="shared" si="1"/>
        <v>14.764088984153693</v>
      </c>
      <c r="F20" s="16">
        <v>218.82</v>
      </c>
      <c r="G20" s="15">
        <v>2029500</v>
      </c>
      <c r="H20" s="17">
        <f t="shared" si="2"/>
        <v>2.51</v>
      </c>
      <c r="J20" s="18"/>
    </row>
    <row r="21" spans="1:10" ht="12.75" customHeight="1">
      <c r="A21" s="15" t="s">
        <v>22</v>
      </c>
      <c r="B21" s="15">
        <v>1054245</v>
      </c>
      <c r="C21" s="16">
        <f t="shared" si="0"/>
        <v>2.2224765085174325</v>
      </c>
      <c r="D21" s="15">
        <v>34886</v>
      </c>
      <c r="E21" s="16">
        <f t="shared" si="1"/>
        <v>3.309097980071046</v>
      </c>
      <c r="F21" s="16">
        <v>25.32</v>
      </c>
      <c r="G21" s="15">
        <v>432300</v>
      </c>
      <c r="H21" s="17">
        <f t="shared" si="2"/>
        <v>2.44</v>
      </c>
      <c r="J21" s="18"/>
    </row>
    <row r="22" spans="1:8" ht="12.75" customHeight="1">
      <c r="A22" s="15" t="s">
        <v>23</v>
      </c>
      <c r="B22" s="15">
        <v>2689152</v>
      </c>
      <c r="C22" s="16">
        <f t="shared" si="0"/>
        <v>5.669059040197175</v>
      </c>
      <c r="D22" s="15">
        <v>114534</v>
      </c>
      <c r="E22" s="16">
        <f t="shared" si="1"/>
        <v>4.2591121662144795</v>
      </c>
      <c r="F22" s="16">
        <v>90.88</v>
      </c>
      <c r="G22" s="15">
        <v>1096200</v>
      </c>
      <c r="H22" s="17">
        <f t="shared" si="2"/>
        <v>2.45</v>
      </c>
    </row>
    <row r="23" spans="1:10" ht="12.75" customHeight="1">
      <c r="A23" s="15" t="s">
        <v>24</v>
      </c>
      <c r="B23" s="15">
        <v>6744456</v>
      </c>
      <c r="C23" s="16">
        <f t="shared" si="0"/>
        <v>14.218132429112254</v>
      </c>
      <c r="D23" s="15">
        <v>955122</v>
      </c>
      <c r="E23" s="16">
        <f t="shared" si="1"/>
        <v>14.161586938961424</v>
      </c>
      <c r="F23" s="16">
        <v>839.81</v>
      </c>
      <c r="G23" s="15">
        <v>2627000</v>
      </c>
      <c r="H23" s="17">
        <f t="shared" si="2"/>
        <v>2.57</v>
      </c>
      <c r="J23" s="18"/>
    </row>
    <row r="24" spans="1:10" ht="12.75" customHeight="1">
      <c r="A24" s="15" t="s">
        <v>25</v>
      </c>
      <c r="B24" s="15">
        <v>1531439</v>
      </c>
      <c r="C24" s="16">
        <f t="shared" si="0"/>
        <v>3.2284594204643406</v>
      </c>
      <c r="D24" s="15">
        <v>222324</v>
      </c>
      <c r="E24" s="16">
        <f t="shared" si="1"/>
        <v>14.517326514474297</v>
      </c>
      <c r="F24" s="16">
        <v>135.33</v>
      </c>
      <c r="G24" s="15">
        <v>551100</v>
      </c>
      <c r="H24" s="17">
        <f t="shared" si="2"/>
        <v>2.78</v>
      </c>
      <c r="J24" s="18"/>
    </row>
    <row r="25" spans="1:8" ht="12.75" customHeight="1">
      <c r="A25" s="15" t="s">
        <v>26</v>
      </c>
      <c r="B25" s="15">
        <v>663612</v>
      </c>
      <c r="C25" s="16">
        <f t="shared" si="0"/>
        <v>1.3989746982629943</v>
      </c>
      <c r="D25" s="15">
        <v>71441</v>
      </c>
      <c r="E25" s="16">
        <f t="shared" si="1"/>
        <v>10.76547741752711</v>
      </c>
      <c r="F25" s="16">
        <v>63.86</v>
      </c>
      <c r="G25" s="15">
        <v>258800</v>
      </c>
      <c r="H25" s="17">
        <f t="shared" si="2"/>
        <v>2.56</v>
      </c>
    </row>
    <row r="26" spans="1:8" ht="12.75" customHeight="1">
      <c r="A26" s="15" t="s">
        <v>27</v>
      </c>
      <c r="B26" s="15">
        <v>2207201</v>
      </c>
      <c r="C26" s="16">
        <f t="shared" si="0"/>
        <v>4.65304779446541</v>
      </c>
      <c r="D26" s="15">
        <v>183014</v>
      </c>
      <c r="E26" s="16">
        <f t="shared" si="1"/>
        <v>8.291678012106736</v>
      </c>
      <c r="F26" s="16">
        <v>305.08</v>
      </c>
      <c r="G26" s="15">
        <v>911100</v>
      </c>
      <c r="H26" s="17">
        <f t="shared" si="2"/>
        <v>2.42</v>
      </c>
    </row>
    <row r="27" spans="1:8" ht="12.75" customHeight="1">
      <c r="A27" s="15" t="s">
        <v>28</v>
      </c>
      <c r="B27" s="15">
        <v>319485</v>
      </c>
      <c r="C27" s="16">
        <f t="shared" si="0"/>
        <v>0.6735131846237753</v>
      </c>
      <c r="D27" s="15">
        <v>40891</v>
      </c>
      <c r="E27" s="16">
        <f t="shared" si="1"/>
        <v>12.799035948479585</v>
      </c>
      <c r="F27" s="16">
        <v>63.33</v>
      </c>
      <c r="G27" s="15">
        <v>130800.00000000001</v>
      </c>
      <c r="H27" s="17">
        <f t="shared" si="2"/>
        <v>2.44</v>
      </c>
    </row>
    <row r="28" spans="1:8" ht="12.75" customHeight="1">
      <c r="A28" s="10" t="s">
        <v>29</v>
      </c>
      <c r="B28" s="15">
        <v>82566</v>
      </c>
      <c r="C28" s="16">
        <f t="shared" si="0"/>
        <v>0.17405915646007364</v>
      </c>
      <c r="D28" s="15">
        <v>5367</v>
      </c>
      <c r="E28" s="16">
        <f t="shared" si="1"/>
        <v>6.500254341980962</v>
      </c>
      <c r="F28" s="16">
        <v>4123.43</v>
      </c>
      <c r="G28" s="15">
        <v>27300</v>
      </c>
      <c r="H28" s="17">
        <f t="shared" si="2"/>
        <v>3.02</v>
      </c>
    </row>
    <row r="29" spans="1:8" ht="12.75" customHeight="1">
      <c r="A29" s="10" t="s">
        <v>30</v>
      </c>
      <c r="B29" s="15">
        <v>85159</v>
      </c>
      <c r="C29" s="16">
        <f t="shared" si="0"/>
        <v>0.17952551540565623</v>
      </c>
      <c r="D29" s="15">
        <v>12611</v>
      </c>
      <c r="E29" s="16">
        <f t="shared" si="1"/>
        <v>14.80876947827006</v>
      </c>
      <c r="F29" s="16">
        <v>5979.54</v>
      </c>
      <c r="G29" s="15">
        <v>26500</v>
      </c>
      <c r="H29" s="17">
        <f t="shared" si="2"/>
        <v>3.21</v>
      </c>
    </row>
    <row r="30" spans="1:8" ht="12.75" customHeight="1" thickBot="1">
      <c r="A30" s="19"/>
      <c r="B30" s="20"/>
      <c r="C30" s="20"/>
      <c r="D30" s="20"/>
      <c r="E30" s="20"/>
      <c r="F30" s="21"/>
      <c r="G30" s="22"/>
      <c r="H30" s="21"/>
    </row>
    <row r="31" spans="1:7" ht="10.5" customHeight="1">
      <c r="A31" s="23"/>
      <c r="G31" s="13"/>
    </row>
    <row r="32" ht="12.75" customHeight="1">
      <c r="A32" s="4" t="s">
        <v>31</v>
      </c>
    </row>
  </sheetData>
  <sheetProtection/>
  <mergeCells count="6">
    <mergeCell ref="A6:A7"/>
    <mergeCell ref="B6:C6"/>
    <mergeCell ref="D6:E6"/>
    <mergeCell ref="F6:F7"/>
    <mergeCell ref="G6:G7"/>
    <mergeCell ref="H6:H7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200" verticalDpi="200" orientation="portrait" paperSize="9" scale="70" r:id="rId1"/>
  <headerFooter>
    <oddHeader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showGridLines="0" zoomScale="85" zoomScaleNormal="85" zoomScalePageLayoutView="0" workbookViewId="0" topLeftCell="A1">
      <selection activeCell="A1" sqref="A1"/>
    </sheetView>
  </sheetViews>
  <sheetFormatPr defaultColWidth="13.7109375" defaultRowHeight="12.75"/>
  <cols>
    <col min="1" max="1" width="25.7109375" style="30" customWidth="1"/>
    <col min="2" max="3" width="13.7109375" style="29" customWidth="1"/>
    <col min="4" max="16384" width="13.7109375" style="28" customWidth="1"/>
  </cols>
  <sheetData>
    <row r="2" spans="1:6" s="35" customFormat="1" ht="18.75" customHeight="1">
      <c r="A2" s="39" t="s">
        <v>32</v>
      </c>
      <c r="B2" s="39"/>
      <c r="C2" s="39"/>
      <c r="D2" s="39"/>
      <c r="E2" s="39"/>
      <c r="F2" s="39"/>
    </row>
    <row r="3" spans="1:9" s="35" customFormat="1" ht="15.75">
      <c r="A3" s="39" t="str">
        <f>'[1]2.1'!A3</f>
        <v>Año 2020</v>
      </c>
      <c r="B3" s="39"/>
      <c r="C3" s="39"/>
      <c r="D3" s="39"/>
      <c r="E3" s="39"/>
      <c r="F3" s="39"/>
      <c r="G3" s="38"/>
      <c r="H3" s="37"/>
      <c r="I3" s="36"/>
    </row>
    <row r="4" spans="1:3" s="31" customFormat="1" ht="15">
      <c r="A4" s="32"/>
      <c r="B4" s="29"/>
      <c r="C4" s="29"/>
    </row>
    <row r="5" spans="1:3" s="31" customFormat="1" ht="15">
      <c r="A5" s="34"/>
      <c r="B5" s="29"/>
      <c r="C5" s="29"/>
    </row>
    <row r="6" spans="1:3" s="31" customFormat="1" ht="15">
      <c r="A6" s="34"/>
      <c r="B6" s="29"/>
      <c r="C6" s="29"/>
    </row>
    <row r="7" spans="1:3" s="31" customFormat="1" ht="15">
      <c r="A7" s="34"/>
      <c r="B7" s="29"/>
      <c r="C7" s="29"/>
    </row>
    <row r="8" spans="1:3" s="31" customFormat="1" ht="15">
      <c r="A8" s="34"/>
      <c r="B8" s="29"/>
      <c r="C8" s="29"/>
    </row>
    <row r="9" spans="1:3" s="31" customFormat="1" ht="15">
      <c r="A9" s="34"/>
      <c r="B9" s="29"/>
      <c r="C9" s="29"/>
    </row>
    <row r="10" spans="1:3" s="31" customFormat="1" ht="15">
      <c r="A10" s="34"/>
      <c r="B10" s="29"/>
      <c r="C10" s="29"/>
    </row>
    <row r="11" spans="1:3" s="31" customFormat="1" ht="15">
      <c r="A11" s="34"/>
      <c r="B11" s="29"/>
      <c r="C11" s="29"/>
    </row>
    <row r="12" spans="1:3" s="31" customFormat="1" ht="15">
      <c r="A12" s="34"/>
      <c r="B12" s="29"/>
      <c r="C12" s="29"/>
    </row>
    <row r="13" spans="1:3" s="31" customFormat="1" ht="15">
      <c r="A13" s="34"/>
      <c r="B13" s="29"/>
      <c r="C13" s="29"/>
    </row>
    <row r="14" spans="1:3" s="31" customFormat="1" ht="15">
      <c r="A14" s="32"/>
      <c r="B14" s="29"/>
      <c r="C14" s="29"/>
    </row>
    <row r="15" spans="1:3" s="31" customFormat="1" ht="15">
      <c r="A15" s="32"/>
      <c r="B15" s="29"/>
      <c r="C15" s="29"/>
    </row>
    <row r="16" spans="1:3" s="31" customFormat="1" ht="15">
      <c r="A16" s="32"/>
      <c r="B16" s="29"/>
      <c r="C16" s="29"/>
    </row>
    <row r="17" spans="1:3" s="31" customFormat="1" ht="15">
      <c r="A17" s="32"/>
      <c r="B17" s="29"/>
      <c r="C17" s="29"/>
    </row>
    <row r="18" spans="1:3" s="31" customFormat="1" ht="15">
      <c r="A18" s="32"/>
      <c r="B18" s="29"/>
      <c r="C18" s="29"/>
    </row>
    <row r="19" spans="1:3" s="31" customFormat="1" ht="15">
      <c r="A19" s="32"/>
      <c r="B19" s="29"/>
      <c r="C19" s="29"/>
    </row>
    <row r="20" spans="1:3" s="31" customFormat="1" ht="14.25" customHeight="1">
      <c r="A20" s="32"/>
      <c r="B20" s="29"/>
      <c r="C20" s="29"/>
    </row>
    <row r="21" spans="1:3" s="31" customFormat="1" ht="15">
      <c r="A21" s="32"/>
      <c r="B21" s="29"/>
      <c r="C21" s="29"/>
    </row>
    <row r="22" spans="1:3" s="31" customFormat="1" ht="15">
      <c r="A22" s="32"/>
      <c r="B22" s="29"/>
      <c r="C22" s="29"/>
    </row>
    <row r="23" spans="1:3" s="31" customFormat="1" ht="15">
      <c r="A23" s="32"/>
      <c r="B23" s="29"/>
      <c r="C23" s="29"/>
    </row>
    <row r="24" spans="1:3" s="31" customFormat="1" ht="15">
      <c r="A24" s="32"/>
      <c r="B24" s="29"/>
      <c r="C24" s="29"/>
    </row>
    <row r="25" spans="1:3" s="31" customFormat="1" ht="15">
      <c r="A25" s="32"/>
      <c r="B25" s="29"/>
      <c r="C25" s="29"/>
    </row>
    <row r="26" spans="1:3" s="31" customFormat="1" ht="15">
      <c r="A26" s="32"/>
      <c r="B26" s="29"/>
      <c r="C26" s="29"/>
    </row>
    <row r="27" spans="1:6" s="31" customFormat="1" ht="15">
      <c r="A27" s="32"/>
      <c r="B27" s="29"/>
      <c r="C27" s="29"/>
      <c r="F27" s="33"/>
    </row>
    <row r="28" spans="1:8" s="31" customFormat="1" ht="15">
      <c r="A28" s="32"/>
      <c r="B28" s="29"/>
      <c r="C28" s="29"/>
      <c r="H28" s="29"/>
    </row>
    <row r="29" spans="1:3" s="31" customFormat="1" ht="15">
      <c r="A29" s="32"/>
      <c r="B29" s="29"/>
      <c r="C29" s="29"/>
    </row>
    <row r="30" spans="1:3" s="31" customFormat="1" ht="15">
      <c r="A30" s="32"/>
      <c r="B30" s="29"/>
      <c r="C30" s="29"/>
    </row>
    <row r="31" s="31" customFormat="1" ht="15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</sheetData>
  <sheetProtection/>
  <mergeCells count="2">
    <mergeCell ref="A2:F2"/>
    <mergeCell ref="A3:F3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600" verticalDpi="600" orientation="portrait" paperSize="9" scale="92" r:id="rId2"/>
  <headerFooter>
    <oddHeader>&amp;C&amp;"Arial,Cursiva"&amp;8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2022-07-15T11:20:10Z</dcterms:modified>
  <cp:category/>
  <cp:version/>
  <cp:contentType/>
  <cp:contentStatus/>
</cp:coreProperties>
</file>