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" sheetId="1" r:id="rId1"/>
    <sheet name="Mapa 2.1" sheetId="2" r:id="rId2"/>
  </sheets>
  <externalReferences>
    <externalReference r:id="rId5"/>
    <externalReference r:id="rId6"/>
  </externalReferences>
  <definedNames>
    <definedName name="_xlnm.Print_Area" localSheetId="0">'2.1'!$A$1:$H$32</definedName>
    <definedName name="_xlnm.Print_Area" localSheetId="1">'Mapa 2.1'!$A$1:$F$24</definedName>
  </definedNames>
  <calcPr fullCalcOnLoad="1"/>
</workbook>
</file>

<file path=xl/sharedStrings.xml><?xml version="1.0" encoding="utf-8"?>
<sst xmlns="http://schemas.openxmlformats.org/spreadsheetml/2006/main" count="34" uniqueCount="33">
  <si>
    <t>2.1.</t>
  </si>
  <si>
    <t>Población y vivienda</t>
  </si>
  <si>
    <t>Año 2019</t>
  </si>
  <si>
    <t>Población total</t>
  </si>
  <si>
    <t>Población extranjera</t>
  </si>
  <si>
    <t>Densidad (hab./km²)</t>
  </si>
  <si>
    <t>Viviendas principales</t>
  </si>
  <si>
    <t>Tamaño medio del hogar</t>
  </si>
  <si>
    <t>Núm.</t>
  </si>
  <si>
    <t>% sobre España</t>
  </si>
  <si>
    <t>% sobre total regional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</si>
  <si>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</si>
  <si>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</si>
  <si>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</si>
  <si>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</si>
  <si>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</si>
  <si>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</si>
  <si>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</si>
  <si>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</si>
  <si>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</si>
  <si>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</si>
  <si>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</si>
  <si>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</si>
  <si>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</si>
  <si>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</si>
  <si>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</si>
  <si>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</si>
  <si>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</si>
  <si>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Rioja, La</t>
  </si>
  <si>
    <t>Ceuta</t>
  </si>
  <si>
    <t>Melilla</t>
  </si>
  <si>
    <t>Fuente: INE. Padrón Municipal de Habitantes y Encuesta Continua de Hogares (ECH).</t>
  </si>
  <si>
    <r>
      <t>Densidad de población (hab./km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</si>
</sst>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52" applyFont="1">
      <alignment/>
      <protection/>
    </xf>
    <xf numFmtId="166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3" fontId="4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2" fontId="5" fillId="0" borderId="0" xfId="52" applyNumberFormat="1" applyFont="1" applyAlignment="1">
      <alignment horizontal="right"/>
      <protection/>
    </xf>
    <xf numFmtId="3" fontId="0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2" fontId="6" fillId="0" borderId="0" xfId="52" applyNumberFormat="1" applyFont="1" applyAlignment="1">
      <alignment horizontal="right"/>
      <protection/>
    </xf>
    <xf numFmtId="3" fontId="0" fillId="0" borderId="11" xfId="52" applyNumberFormat="1" applyFont="1" applyBorder="1" applyAlignment="1">
      <alignment horizontal="left"/>
      <protection/>
    </xf>
    <xf numFmtId="0" fontId="4" fillId="0" borderId="11" xfId="52" applyFont="1" applyBorder="1">
      <alignment/>
      <protection/>
    </xf>
    <xf numFmtId="0" fontId="0" fillId="0" borderId="11" xfId="52" applyFont="1" applyBorder="1">
      <alignment/>
      <protection/>
    </xf>
    <xf numFmtId="4" fontId="5" fillId="0" borderId="11" xfId="52" applyNumberFormat="1" applyFont="1" applyBorder="1">
      <alignment/>
      <protection/>
    </xf>
    <xf numFmtId="0" fontId="7" fillId="0" borderId="0" xfId="52" applyFont="1" applyAlignment="1">
      <alignment horizontal="left" indent="1"/>
      <protection/>
    </xf>
    <xf numFmtId="3" fontId="0" fillId="0" borderId="10" xfId="52" applyNumberFormat="1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25" fillId="0" borderId="0" xfId="52" applyFont="1">
      <alignment/>
      <protection/>
    </xf>
    <xf numFmtId="0" fontId="44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0" fontId="27" fillId="0" borderId="0" xfId="52" applyAlignment="1">
      <alignment horizontal="left"/>
      <protection/>
    </xf>
    <xf numFmtId="0" fontId="27" fillId="0" borderId="0" xfId="52">
      <alignment/>
      <protection/>
    </xf>
    <xf numFmtId="3" fontId="27" fillId="0" borderId="0" xfId="52" applyNumberFormat="1" applyAlignment="1">
      <alignment horizontal="left"/>
      <protection/>
    </xf>
    <xf numFmtId="0" fontId="43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28575</xdr:rowOff>
    </xdr:from>
    <xdr:to>
      <xdr:col>6</xdr:col>
      <xdr:colOff>361950</xdr:colOff>
      <xdr:row>29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8650"/>
          <a:ext cx="65246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00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>
        <row r="3">
          <cell r="A3" t="str">
            <v>Año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a 2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7109375" defaultRowHeight="12.75" customHeight="1"/>
  <cols>
    <col min="1" max="1" width="25.7109375" style="10" customWidth="1"/>
    <col min="2" max="5" width="13.7109375" style="6" customWidth="1"/>
    <col min="6" max="16384" width="13.7109375" style="4" customWidth="1"/>
  </cols>
  <sheetData>
    <row r="1" spans="1:5" s="1" customFormat="1" ht="18" customHeight="1">
      <c r="A1" s="1" t="s">
        <v>0</v>
      </c>
      <c r="E1" s="2"/>
    </row>
    <row r="2" spans="1:5" s="1" customFormat="1" ht="18" customHeight="1">
      <c r="A2" s="1" t="s">
        <v>1</v>
      </c>
      <c r="E2" s="2"/>
    </row>
    <row r="3" spans="1:5" ht="15" customHeight="1">
      <c r="A3" s="3" t="s">
        <v>2</v>
      </c>
      <c r="B3" s="4"/>
      <c r="C3" s="4"/>
      <c r="D3" s="4"/>
      <c r="E3" s="4"/>
    </row>
    <row r="4" s="6" customFormat="1" ht="15" customHeight="1">
      <c r="A4" s="5"/>
    </row>
    <row r="5" s="6" customFormat="1" ht="12.75" customHeight="1">
      <c r="A5" s="7"/>
    </row>
    <row r="6" spans="1:8" ht="15" customHeight="1">
      <c r="A6" s="23"/>
      <c r="B6" s="24" t="s">
        <v>3</v>
      </c>
      <c r="C6" s="25"/>
      <c r="D6" s="24" t="s">
        <v>4</v>
      </c>
      <c r="E6" s="25"/>
      <c r="F6" s="26" t="s">
        <v>5</v>
      </c>
      <c r="G6" s="26" t="s">
        <v>6</v>
      </c>
      <c r="H6" s="26" t="s">
        <v>7</v>
      </c>
    </row>
    <row r="7" spans="1:8" s="9" customFormat="1" ht="25.5">
      <c r="A7" s="23"/>
      <c r="B7" s="8" t="s">
        <v>8</v>
      </c>
      <c r="C7" s="8" t="s">
        <v>9</v>
      </c>
      <c r="D7" s="8" t="s">
        <v>8</v>
      </c>
      <c r="E7" s="8" t="s">
        <v>10</v>
      </c>
      <c r="F7" s="26"/>
      <c r="G7" s="26"/>
      <c r="H7" s="26"/>
    </row>
    <row r="8" spans="2:5" ht="12.75" customHeight="1">
      <c r="B8" s="11"/>
      <c r="C8" s="11"/>
      <c r="D8" s="11"/>
      <c r="E8" s="11"/>
    </row>
    <row r="9" spans="1:8" ht="12.75" customHeight="1">
      <c r="A9" s="12" t="s">
        <v>11</v>
      </c>
      <c r="B9" s="12">
        <v>47026208</v>
      </c>
      <c r="C9" s="13">
        <v>100</v>
      </c>
      <c r="D9" s="12">
        <v>5036878</v>
      </c>
      <c r="E9" s="13">
        <f>SUM(D9/B9)*100</f>
        <v>10.710789183767485</v>
      </c>
      <c r="F9" s="13">
        <v>92.93</v>
      </c>
      <c r="G9" s="12">
        <v>18625600</v>
      </c>
      <c r="H9" s="14">
        <f>ROUND(B9/G9,2)</f>
        <v>2.52</v>
      </c>
    </row>
    <row r="10" spans="1:8" ht="12.75" customHeight="1">
      <c r="A10" s="12"/>
      <c r="B10" s="12"/>
      <c r="C10" s="12"/>
      <c r="D10" s="12"/>
      <c r="E10" s="12"/>
      <c r="G10" s="12"/>
      <c r="H10" s="14"/>
    </row>
    <row r="11" spans="1:8" ht="12.75" customHeight="1">
      <c r="A11" s="15" t="s">
        <v>12</v>
      </c>
      <c r="B11" s="15">
        <v>8414240</v>
      </c>
      <c r="C11" s="16">
        <f>B11/$B$9*100</f>
        <v>17.89266104551743</v>
      </c>
      <c r="D11" s="15">
        <v>655555</v>
      </c>
      <c r="E11" s="16">
        <f>SUM(D11/B11)*100</f>
        <v>7.791018559014243</v>
      </c>
      <c r="F11" s="16">
        <v>96.06</v>
      </c>
      <c r="G11" s="15">
        <v>3229900</v>
      </c>
      <c r="H11" s="17">
        <f aca="true" t="shared" si="0" ref="H11:H29">ROUND(B11/G11,2)</f>
        <v>2.61</v>
      </c>
    </row>
    <row r="12" spans="1:8" ht="12.75" customHeight="1">
      <c r="A12" s="15" t="s">
        <v>13</v>
      </c>
      <c r="B12" s="15">
        <v>1319291</v>
      </c>
      <c r="C12" s="16">
        <f aca="true" t="shared" si="1" ref="C12:C29">B12/$B$9*100</f>
        <v>2.8054377678081126</v>
      </c>
      <c r="D12" s="15">
        <v>149299</v>
      </c>
      <c r="E12" s="16">
        <f aca="true" t="shared" si="2" ref="E12:E29">SUM(D12/B12)*100</f>
        <v>11.316608693608917</v>
      </c>
      <c r="F12" s="16">
        <v>27.65</v>
      </c>
      <c r="G12" s="15">
        <v>539700</v>
      </c>
      <c r="H12" s="17">
        <f t="shared" si="0"/>
        <v>2.44</v>
      </c>
    </row>
    <row r="13" spans="1:8" ht="12.75" customHeight="1">
      <c r="A13" s="12" t="s">
        <v>14</v>
      </c>
      <c r="B13" s="12">
        <v>1022800</v>
      </c>
      <c r="C13" s="13">
        <f t="shared" si="1"/>
        <v>2.174957419488299</v>
      </c>
      <c r="D13" s="12">
        <v>41626</v>
      </c>
      <c r="E13" s="13">
        <f t="shared" si="2"/>
        <v>4.069808369182636</v>
      </c>
      <c r="F13" s="13">
        <v>96.46</v>
      </c>
      <c r="G13" s="12">
        <v>454500</v>
      </c>
      <c r="H13" s="14">
        <f t="shared" si="0"/>
        <v>2.25</v>
      </c>
    </row>
    <row r="14" spans="1:8" ht="12.75" customHeight="1">
      <c r="A14" s="15" t="s">
        <v>15</v>
      </c>
      <c r="B14" s="15">
        <v>1149460</v>
      </c>
      <c r="C14" s="16">
        <f t="shared" si="1"/>
        <v>2.444296593082734</v>
      </c>
      <c r="D14" s="15">
        <v>204987</v>
      </c>
      <c r="E14" s="16">
        <f t="shared" si="2"/>
        <v>17.83333043342091</v>
      </c>
      <c r="F14" s="16">
        <v>230.32</v>
      </c>
      <c r="G14" s="15">
        <v>456400</v>
      </c>
      <c r="H14" s="17">
        <f t="shared" si="0"/>
        <v>2.52</v>
      </c>
    </row>
    <row r="15" spans="1:8" ht="12.75" customHeight="1">
      <c r="A15" s="15" t="s">
        <v>16</v>
      </c>
      <c r="B15" s="15">
        <v>2153389</v>
      </c>
      <c r="C15" s="16">
        <f t="shared" si="1"/>
        <v>4.579125325180376</v>
      </c>
      <c r="D15" s="15">
        <v>277034</v>
      </c>
      <c r="E15" s="16">
        <f t="shared" si="2"/>
        <v>12.865023458371896</v>
      </c>
      <c r="F15" s="16">
        <v>289.24</v>
      </c>
      <c r="G15" s="15">
        <v>848600</v>
      </c>
      <c r="H15" s="17">
        <f t="shared" si="0"/>
        <v>2.54</v>
      </c>
    </row>
    <row r="16" spans="1:8" ht="12.75" customHeight="1">
      <c r="A16" s="15" t="s">
        <v>17</v>
      </c>
      <c r="B16" s="15">
        <v>581078</v>
      </c>
      <c r="C16" s="16">
        <f t="shared" si="1"/>
        <v>1.2356471523283357</v>
      </c>
      <c r="D16" s="15">
        <v>32783</v>
      </c>
      <c r="E16" s="16">
        <f t="shared" si="2"/>
        <v>5.641755495819838</v>
      </c>
      <c r="F16" s="16">
        <v>109.02</v>
      </c>
      <c r="G16" s="15">
        <v>241700</v>
      </c>
      <c r="H16" s="17">
        <f t="shared" si="0"/>
        <v>2.4</v>
      </c>
    </row>
    <row r="17" spans="1:8" ht="12.75" customHeight="1">
      <c r="A17" s="15" t="s">
        <v>18</v>
      </c>
      <c r="B17" s="15">
        <v>2399548</v>
      </c>
      <c r="C17" s="16">
        <f t="shared" si="1"/>
        <v>5.102575993369484</v>
      </c>
      <c r="D17" s="15">
        <v>129794</v>
      </c>
      <c r="E17" s="16">
        <f t="shared" si="2"/>
        <v>5.409102047552289</v>
      </c>
      <c r="F17" s="16">
        <v>25.46</v>
      </c>
      <c r="G17" s="15">
        <v>1018900</v>
      </c>
      <c r="H17" s="17">
        <f t="shared" si="0"/>
        <v>2.36</v>
      </c>
    </row>
    <row r="18" spans="1:8" ht="12.75" customHeight="1">
      <c r="A18" s="15" t="s">
        <v>19</v>
      </c>
      <c r="B18" s="15">
        <v>2032863</v>
      </c>
      <c r="C18" s="16">
        <f t="shared" si="1"/>
        <v>4.322829941976185</v>
      </c>
      <c r="D18" s="15">
        <v>172096</v>
      </c>
      <c r="E18" s="16">
        <f t="shared" si="2"/>
        <v>8.465695917531088</v>
      </c>
      <c r="F18" s="16">
        <v>25.58</v>
      </c>
      <c r="G18" s="15">
        <v>784600</v>
      </c>
      <c r="H18" s="17">
        <f t="shared" si="0"/>
        <v>2.59</v>
      </c>
    </row>
    <row r="19" spans="1:8" ht="12.75" customHeight="1">
      <c r="A19" s="15" t="s">
        <v>20</v>
      </c>
      <c r="B19" s="15">
        <v>7675217</v>
      </c>
      <c r="C19" s="16">
        <f t="shared" si="1"/>
        <v>16.321147986246306</v>
      </c>
      <c r="D19" s="15">
        <v>1159427</v>
      </c>
      <c r="E19" s="16">
        <f t="shared" si="2"/>
        <v>15.106113612162368</v>
      </c>
      <c r="F19" s="16">
        <v>238.99</v>
      </c>
      <c r="G19" s="15">
        <v>3020300</v>
      </c>
      <c r="H19" s="17">
        <f t="shared" si="0"/>
        <v>2.54</v>
      </c>
    </row>
    <row r="20" spans="1:8" ht="12.75" customHeight="1">
      <c r="A20" s="15" t="s">
        <v>21</v>
      </c>
      <c r="B20" s="15">
        <v>5003769</v>
      </c>
      <c r="C20" s="16">
        <f t="shared" si="1"/>
        <v>10.64038376217789</v>
      </c>
      <c r="D20" s="15">
        <v>703413</v>
      </c>
      <c r="E20" s="16">
        <f t="shared" si="2"/>
        <v>14.057663333379299</v>
      </c>
      <c r="F20" s="16">
        <v>215.09</v>
      </c>
      <c r="G20" s="15">
        <v>2006700</v>
      </c>
      <c r="H20" s="17">
        <f t="shared" si="0"/>
        <v>2.49</v>
      </c>
    </row>
    <row r="21" spans="1:8" ht="12.75" customHeight="1">
      <c r="A21" s="15" t="s">
        <v>22</v>
      </c>
      <c r="B21" s="15">
        <v>1067710</v>
      </c>
      <c r="C21" s="16">
        <f t="shared" si="1"/>
        <v>2.2704573585860888</v>
      </c>
      <c r="D21" s="15">
        <v>32623</v>
      </c>
      <c r="E21" s="16">
        <f t="shared" si="2"/>
        <v>3.05541766959193</v>
      </c>
      <c r="F21" s="16">
        <v>25.64</v>
      </c>
      <c r="G21" s="15">
        <v>430400</v>
      </c>
      <c r="H21" s="17">
        <f t="shared" si="0"/>
        <v>2.48</v>
      </c>
    </row>
    <row r="22" spans="1:8" ht="12.75" customHeight="1">
      <c r="A22" s="15" t="s">
        <v>23</v>
      </c>
      <c r="B22" s="15">
        <v>2699499</v>
      </c>
      <c r="C22" s="16">
        <f t="shared" si="1"/>
        <v>5.740413941094294</v>
      </c>
      <c r="D22" s="15">
        <v>100868</v>
      </c>
      <c r="E22" s="16">
        <f t="shared" si="2"/>
        <v>3.7365451885701755</v>
      </c>
      <c r="F22" s="16">
        <v>91.23</v>
      </c>
      <c r="G22" s="15">
        <v>1089700</v>
      </c>
      <c r="H22" s="17">
        <f t="shared" si="0"/>
        <v>2.48</v>
      </c>
    </row>
    <row r="23" spans="1:8" ht="12.75" customHeight="1">
      <c r="A23" s="15" t="s">
        <v>24</v>
      </c>
      <c r="B23" s="15">
        <v>6663394</v>
      </c>
      <c r="C23" s="16">
        <f t="shared" si="1"/>
        <v>14.169532869841431</v>
      </c>
      <c r="D23" s="15">
        <v>881819</v>
      </c>
      <c r="E23" s="16">
        <f t="shared" si="2"/>
        <v>13.233781463320343</v>
      </c>
      <c r="F23" s="16">
        <v>829.72</v>
      </c>
      <c r="G23" s="15">
        <v>2612600</v>
      </c>
      <c r="H23" s="17">
        <f t="shared" si="0"/>
        <v>2.55</v>
      </c>
    </row>
    <row r="24" spans="1:8" ht="12.75" customHeight="1">
      <c r="A24" s="15" t="s">
        <v>25</v>
      </c>
      <c r="B24" s="15">
        <v>1493898</v>
      </c>
      <c r="C24" s="16">
        <f t="shared" si="1"/>
        <v>3.176734981480965</v>
      </c>
      <c r="D24" s="15">
        <v>211239</v>
      </c>
      <c r="E24" s="16">
        <f t="shared" si="2"/>
        <v>14.140122016362563</v>
      </c>
      <c r="F24" s="16">
        <v>132</v>
      </c>
      <c r="G24" s="15">
        <v>543800</v>
      </c>
      <c r="H24" s="17">
        <f t="shared" si="0"/>
        <v>2.75</v>
      </c>
    </row>
    <row r="25" spans="1:8" ht="12.75" customHeight="1">
      <c r="A25" s="15" t="s">
        <v>26</v>
      </c>
      <c r="B25" s="15">
        <v>654214</v>
      </c>
      <c r="C25" s="16">
        <f t="shared" si="1"/>
        <v>1.3911689413698847</v>
      </c>
      <c r="D25" s="15">
        <v>64219</v>
      </c>
      <c r="E25" s="16">
        <f t="shared" si="2"/>
        <v>9.816206929231107</v>
      </c>
      <c r="F25" s="16">
        <v>62.96</v>
      </c>
      <c r="G25" s="15">
        <v>256899.99999999997</v>
      </c>
      <c r="H25" s="17">
        <f t="shared" si="0"/>
        <v>2.55</v>
      </c>
    </row>
    <row r="26" spans="1:8" ht="12.75" customHeight="1">
      <c r="A26" s="15" t="s">
        <v>27</v>
      </c>
      <c r="B26" s="15">
        <v>2207776</v>
      </c>
      <c r="C26" s="16">
        <f t="shared" si="1"/>
        <v>4.694777856636878</v>
      </c>
      <c r="D26" s="15">
        <v>163808</v>
      </c>
      <c r="E26" s="16">
        <f t="shared" si="2"/>
        <v>7.41959329207311</v>
      </c>
      <c r="F26" s="16">
        <v>305.16</v>
      </c>
      <c r="G26" s="15">
        <v>907300</v>
      </c>
      <c r="H26" s="17">
        <f t="shared" si="0"/>
        <v>2.43</v>
      </c>
    </row>
    <row r="27" spans="1:8" ht="12.75" customHeight="1">
      <c r="A27" s="15" t="s">
        <v>28</v>
      </c>
      <c r="B27" s="15">
        <v>316798</v>
      </c>
      <c r="C27" s="16">
        <f t="shared" si="1"/>
        <v>0.673662652110925</v>
      </c>
      <c r="D27" s="15">
        <v>37230</v>
      </c>
      <c r="E27" s="16">
        <f t="shared" si="2"/>
        <v>11.751968131111939</v>
      </c>
      <c r="F27" s="16">
        <v>62.8</v>
      </c>
      <c r="G27" s="15">
        <v>129900</v>
      </c>
      <c r="H27" s="17">
        <f t="shared" si="0"/>
        <v>2.44</v>
      </c>
    </row>
    <row r="28" spans="1:8" ht="12.75" customHeight="1">
      <c r="A28" s="10" t="s">
        <v>29</v>
      </c>
      <c r="B28" s="15">
        <v>84777</v>
      </c>
      <c r="C28" s="16">
        <f t="shared" si="1"/>
        <v>0.18027607073910787</v>
      </c>
      <c r="D28" s="15">
        <v>5792</v>
      </c>
      <c r="E28" s="16">
        <f t="shared" si="2"/>
        <v>6.832041709425905</v>
      </c>
      <c r="F28" s="16">
        <v>4233.85</v>
      </c>
      <c r="G28" s="15">
        <v>27300</v>
      </c>
      <c r="H28" s="17">
        <f t="shared" si="0"/>
        <v>3.11</v>
      </c>
    </row>
    <row r="29" spans="1:8" ht="12.75" customHeight="1">
      <c r="A29" s="10" t="s">
        <v>30</v>
      </c>
      <c r="B29" s="15">
        <v>86487</v>
      </c>
      <c r="C29" s="16">
        <f t="shared" si="1"/>
        <v>0.1839123409652762</v>
      </c>
      <c r="D29" s="15">
        <v>13266</v>
      </c>
      <c r="E29" s="16">
        <f t="shared" si="2"/>
        <v>15.33872142634153</v>
      </c>
      <c r="F29" s="16">
        <v>6072.79</v>
      </c>
      <c r="G29" s="15">
        <v>26400</v>
      </c>
      <c r="H29" s="17">
        <f t="shared" si="0"/>
        <v>3.28</v>
      </c>
    </row>
    <row r="30" spans="1:8" ht="12.75" customHeight="1" thickBot="1">
      <c r="A30" s="18"/>
      <c r="B30" s="19"/>
      <c r="C30" s="19"/>
      <c r="D30" s="19"/>
      <c r="E30" s="19"/>
      <c r="F30" s="20"/>
      <c r="G30" s="21"/>
      <c r="H30" s="20"/>
    </row>
    <row r="31" spans="1:7" ht="10.5" customHeight="1">
      <c r="A31" s="22"/>
      <c r="G31" s="13"/>
    </row>
    <row r="32" ht="12.75" customHeight="1">
      <c r="A32" s="4" t="s">
        <v>31</v>
      </c>
    </row>
  </sheetData>
  <sheetProtection/>
  <mergeCells count="6">
    <mergeCell ref="A6:A7"/>
    <mergeCell ref="B6:C6"/>
    <mergeCell ref="D6:E6"/>
    <mergeCell ref="F6:F7"/>
    <mergeCell ref="G6:G7"/>
    <mergeCell ref="H6:H7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200" verticalDpi="200" orientation="portrait" paperSize="9" scale="70" r:id="rId1"/>
  <headerFooter>
    <oddHeader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showGridLines="0" zoomScale="85" zoomScaleNormal="85" zoomScalePageLayoutView="0" workbookViewId="0" topLeftCell="A1">
      <selection activeCell="A30" sqref="A30"/>
    </sheetView>
  </sheetViews>
  <sheetFormatPr defaultColWidth="13.7109375" defaultRowHeight="12.75"/>
  <cols>
    <col min="1" max="1" width="25.7109375" style="10" customWidth="1"/>
    <col min="2" max="3" width="13.7109375" style="6" customWidth="1"/>
    <col min="4" max="16384" width="13.7109375" style="4" customWidth="1"/>
  </cols>
  <sheetData>
    <row r="2" spans="1:6" s="28" customFormat="1" ht="18.75" customHeight="1">
      <c r="A2" s="27" t="s">
        <v>32</v>
      </c>
      <c r="B2" s="27"/>
      <c r="C2" s="27"/>
      <c r="D2" s="27"/>
      <c r="E2" s="27"/>
      <c r="F2" s="27"/>
    </row>
    <row r="3" spans="1:9" s="28" customFormat="1" ht="15.75">
      <c r="A3" s="27" t="str">
        <f>'[1]2.1'!A3</f>
        <v>Año 2019</v>
      </c>
      <c r="B3" s="27"/>
      <c r="C3" s="27"/>
      <c r="D3" s="27"/>
      <c r="E3" s="27"/>
      <c r="F3" s="27"/>
      <c r="G3" s="1"/>
      <c r="H3" s="29"/>
      <c r="I3" s="30"/>
    </row>
    <row r="4" spans="1:3" s="32" customFormat="1" ht="15">
      <c r="A4" s="31"/>
      <c r="B4" s="6"/>
      <c r="C4" s="6"/>
    </row>
    <row r="5" spans="1:3" s="32" customFormat="1" ht="15">
      <c r="A5" s="33"/>
      <c r="B5" s="6"/>
      <c r="C5" s="6"/>
    </row>
    <row r="6" spans="1:3" s="32" customFormat="1" ht="15">
      <c r="A6" s="33"/>
      <c r="B6" s="6"/>
      <c r="C6" s="6"/>
    </row>
    <row r="7" spans="1:3" s="32" customFormat="1" ht="15">
      <c r="A7" s="33"/>
      <c r="B7" s="6"/>
      <c r="C7" s="6"/>
    </row>
    <row r="8" spans="1:3" s="32" customFormat="1" ht="15">
      <c r="A8" s="33"/>
      <c r="B8" s="6"/>
      <c r="C8" s="6"/>
    </row>
    <row r="9" spans="1:3" s="32" customFormat="1" ht="15">
      <c r="A9" s="33"/>
      <c r="B9" s="6"/>
      <c r="C9" s="6"/>
    </row>
    <row r="10" spans="1:3" s="32" customFormat="1" ht="15">
      <c r="A10" s="33"/>
      <c r="B10" s="6"/>
      <c r="C10" s="6"/>
    </row>
    <row r="11" spans="1:3" s="32" customFormat="1" ht="15">
      <c r="A11" s="33"/>
      <c r="B11" s="6"/>
      <c r="C11" s="6"/>
    </row>
    <row r="12" spans="1:3" s="32" customFormat="1" ht="15">
      <c r="A12" s="33"/>
      <c r="B12" s="6"/>
      <c r="C12" s="6"/>
    </row>
    <row r="13" spans="1:3" s="32" customFormat="1" ht="15">
      <c r="A13" s="33"/>
      <c r="B13" s="6"/>
      <c r="C13" s="6"/>
    </row>
    <row r="14" spans="1:3" s="32" customFormat="1" ht="15">
      <c r="A14" s="31"/>
      <c r="B14" s="6"/>
      <c r="C14" s="6"/>
    </row>
    <row r="15" spans="1:3" s="32" customFormat="1" ht="15">
      <c r="A15" s="31"/>
      <c r="B15" s="6"/>
      <c r="C15" s="6"/>
    </row>
    <row r="16" spans="1:3" s="32" customFormat="1" ht="15">
      <c r="A16" s="31"/>
      <c r="B16" s="6"/>
      <c r="C16" s="6"/>
    </row>
    <row r="17" spans="1:3" s="32" customFormat="1" ht="15">
      <c r="A17" s="31"/>
      <c r="B17" s="6"/>
      <c r="C17" s="6"/>
    </row>
    <row r="18" spans="1:3" s="32" customFormat="1" ht="15">
      <c r="A18" s="31"/>
      <c r="B18" s="6"/>
      <c r="C18" s="6"/>
    </row>
    <row r="19" spans="1:3" s="32" customFormat="1" ht="15">
      <c r="A19" s="31"/>
      <c r="B19" s="6"/>
      <c r="C19" s="6"/>
    </row>
    <row r="20" spans="1:3" s="32" customFormat="1" ht="14.25" customHeight="1">
      <c r="A20" s="31"/>
      <c r="B20" s="6"/>
      <c r="C20" s="6"/>
    </row>
    <row r="21" spans="1:3" s="32" customFormat="1" ht="15">
      <c r="A21" s="31"/>
      <c r="B21" s="6"/>
      <c r="C21" s="6"/>
    </row>
    <row r="22" spans="1:3" s="32" customFormat="1" ht="15">
      <c r="A22" s="31"/>
      <c r="B22" s="6"/>
      <c r="C22" s="6"/>
    </row>
    <row r="23" spans="1:3" s="32" customFormat="1" ht="15">
      <c r="A23" s="31"/>
      <c r="B23" s="6"/>
      <c r="C23" s="6"/>
    </row>
    <row r="24" spans="1:3" s="32" customFormat="1" ht="15">
      <c r="A24" s="31"/>
      <c r="B24" s="6"/>
      <c r="C24" s="6"/>
    </row>
    <row r="25" spans="1:3" s="32" customFormat="1" ht="15">
      <c r="A25" s="31"/>
      <c r="B25" s="6"/>
      <c r="C25" s="6"/>
    </row>
    <row r="26" spans="1:3" s="32" customFormat="1" ht="15">
      <c r="A26" s="31"/>
      <c r="B26" s="6"/>
      <c r="C26" s="6"/>
    </row>
    <row r="27" spans="1:6" s="32" customFormat="1" ht="15">
      <c r="A27" s="31"/>
      <c r="B27" s="6"/>
      <c r="C27" s="6"/>
      <c r="F27" s="34"/>
    </row>
    <row r="28" spans="1:8" s="32" customFormat="1" ht="15">
      <c r="A28" s="31"/>
      <c r="B28" s="6"/>
      <c r="C28" s="6"/>
      <c r="H28" s="6"/>
    </row>
    <row r="29" spans="1:3" s="32" customFormat="1" ht="15">
      <c r="A29" s="31"/>
      <c r="B29" s="6"/>
      <c r="C29" s="6"/>
    </row>
    <row r="30" spans="1:3" s="32" customFormat="1" ht="15">
      <c r="A30" s="31"/>
      <c r="B30" s="6"/>
      <c r="C30" s="6"/>
    </row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</sheetData>
  <sheetProtection/>
  <mergeCells count="2">
    <mergeCell ref="A2:F2"/>
    <mergeCell ref="A3:F3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scale="92" r:id="rId2"/>
  <headerFooter>
    <oddHeader>&amp;C&amp;"Arial,Cursiva"&amp;8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2021-09-22T10:06:34Z</dcterms:modified>
  <cp:category/>
  <cp:version/>
  <cp:contentType/>
  <cp:contentStatus/>
</cp:coreProperties>
</file>