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6" sheetId="1" r:id="rId1"/>
  </sheets>
  <externalReferences>
    <externalReference r:id="rId4"/>
  </externalReferences>
  <definedNames>
    <definedName name="area">#REF!</definedName>
    <definedName name="_xlnm.Print_Area" localSheetId="0">'6.6'!$A$1:$U$30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<sst xmlns="http://schemas.openxmlformats.org/spreadsheetml/2006/main" count="54" uniqueCount="23">
  <si>
    <t>6.6</t>
  </si>
  <si>
    <t>Evolución de las exportaciones de cemento y clínker por áreas geográficas</t>
  </si>
  <si>
    <t>Período: 2008-2017</t>
  </si>
  <si>
    <t>Ámbito: Asturias y España</t>
  </si>
  <si>
    <t>Unidades: toneladas</t>
  </si>
  <si>
    <t>Asturias</t>
  </si>
  <si>
    <t>España</t>
  </si>
  <si>
    <t>TOTAL</t>
  </si>
  <si>
    <t>Europa</t>
  </si>
  <si>
    <t>UE-28</t>
  </si>
  <si>
    <t>Resto de Europa</t>
  </si>
  <si>
    <t>África</t>
  </si>
  <si>
    <t>MAGREB</t>
  </si>
  <si>
    <t>Norte de África</t>
  </si>
  <si>
    <t>Resto de África</t>
  </si>
  <si>
    <t>América</t>
  </si>
  <si>
    <t>NAFTA</t>
  </si>
  <si>
    <t>Resto  de América</t>
  </si>
  <si>
    <t>Resto del Mundo</t>
  </si>
  <si>
    <t>Oriente Medio</t>
  </si>
  <si>
    <t>Resto de Asia y Oceanía</t>
  </si>
  <si>
    <t>Otros</t>
  </si>
  <si>
    <t>Fuente: Agencia Estatal de Administración Tributaria. DATACOMEX.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</si>
</sst>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10" xfId="0" applyNumberFormat="1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center"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3" fontId="19" fillId="34" borderId="0" xfId="0" applyNumberFormat="1" applyFont="1" applyFill="1" applyAlignment="1">
      <alignment/>
    </xf>
    <xf numFmtId="0" fontId="21" fillId="0" borderId="0" xfId="0" applyFont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0" fontId="19" fillId="34" borderId="0" xfId="0" applyFont="1" applyFill="1" applyBorder="1" applyAlignment="1">
      <alignment/>
    </xf>
    <xf numFmtId="0" fontId="21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6%20AC%202017%20otros%20dat%20ec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Otros datos económicos"/>
      <sheetName val="Producción y consumo"/>
      <sheetName val="6.1"/>
      <sheetName val="6.2"/>
      <sheetName val="6.3"/>
      <sheetName val="6.4"/>
      <sheetName val="Comercio exterior"/>
      <sheetName val="6.5"/>
      <sheetName val="6.6"/>
      <sheetName val="Otros indicadores económicos"/>
      <sheetName val="6.7"/>
      <sheetName val="6.8"/>
      <sheetName val="6.9"/>
      <sheetName val="6.10"/>
      <sheetName val="6.11"/>
      <sheetName val="6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7" customWidth="1"/>
    <col min="2" max="21" width="13.7109375" style="7" customWidth="1"/>
    <col min="22" max="22" width="25.7109375" style="7" customWidth="1"/>
    <col min="23" max="16384" width="10.71093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22" ht="15" customHeight="1">
      <c r="A7" s="4"/>
      <c r="B7" s="5">
        <v>2008</v>
      </c>
      <c r="C7" s="6"/>
      <c r="D7" s="5">
        <v>2009</v>
      </c>
      <c r="E7" s="6"/>
      <c r="F7" s="5">
        <v>2010</v>
      </c>
      <c r="G7" s="6"/>
      <c r="H7" s="5">
        <v>2011</v>
      </c>
      <c r="I7" s="6"/>
      <c r="J7" s="5">
        <v>2012</v>
      </c>
      <c r="K7" s="6"/>
      <c r="L7" s="5">
        <v>2013</v>
      </c>
      <c r="M7" s="6"/>
      <c r="N7" s="5">
        <v>2014</v>
      </c>
      <c r="O7" s="6"/>
      <c r="P7" s="5">
        <v>2015</v>
      </c>
      <c r="Q7" s="6"/>
      <c r="R7" s="5">
        <v>2016</v>
      </c>
      <c r="S7" s="6"/>
      <c r="T7" s="5">
        <v>2017</v>
      </c>
      <c r="U7" s="6"/>
      <c r="V7" s="4"/>
    </row>
    <row r="8" spans="1:22" ht="15" customHeight="1">
      <c r="A8" s="8"/>
      <c r="B8" s="9" t="s">
        <v>5</v>
      </c>
      <c r="C8" s="9" t="s">
        <v>6</v>
      </c>
      <c r="D8" s="9" t="s">
        <v>5</v>
      </c>
      <c r="E8" s="9" t="s">
        <v>6</v>
      </c>
      <c r="F8" s="9" t="s">
        <v>5</v>
      </c>
      <c r="G8" s="9" t="s">
        <v>6</v>
      </c>
      <c r="H8" s="9" t="s">
        <v>5</v>
      </c>
      <c r="I8" s="9" t="s">
        <v>6</v>
      </c>
      <c r="J8" s="9" t="s">
        <v>5</v>
      </c>
      <c r="K8" s="9" t="s">
        <v>6</v>
      </c>
      <c r="L8" s="9" t="s">
        <v>5</v>
      </c>
      <c r="M8" s="9" t="s">
        <v>6</v>
      </c>
      <c r="N8" s="9" t="s">
        <v>5</v>
      </c>
      <c r="O8" s="9" t="s">
        <v>6</v>
      </c>
      <c r="P8" s="9" t="s">
        <v>5</v>
      </c>
      <c r="Q8" s="9" t="s">
        <v>6</v>
      </c>
      <c r="R8" s="9" t="s">
        <v>5</v>
      </c>
      <c r="S8" s="9" t="s">
        <v>6</v>
      </c>
      <c r="T8" s="9" t="s">
        <v>5</v>
      </c>
      <c r="U8" s="9" t="s">
        <v>6</v>
      </c>
      <c r="V8" s="8"/>
    </row>
    <row r="10" spans="1:22" ht="13.5" customHeight="1">
      <c r="A10" s="10" t="s">
        <v>7</v>
      </c>
      <c r="B10" s="11">
        <v>40593.187</v>
      </c>
      <c r="C10" s="11">
        <v>2447350.75258</v>
      </c>
      <c r="D10" s="11">
        <v>389541.494</v>
      </c>
      <c r="E10" s="11">
        <v>2762434.0355189997</v>
      </c>
      <c r="F10" s="11">
        <v>284288.806</v>
      </c>
      <c r="G10" s="11">
        <v>4399333.115682</v>
      </c>
      <c r="H10" s="11">
        <v>548387.507</v>
      </c>
      <c r="I10" s="11">
        <v>4359122.107948</v>
      </c>
      <c r="J10" s="11">
        <v>683534.275</v>
      </c>
      <c r="K10" s="11">
        <v>6632421.334310001</v>
      </c>
      <c r="L10" s="11">
        <v>1093281.969</v>
      </c>
      <c r="M10" s="11">
        <v>7400423.507689999</v>
      </c>
      <c r="N10" s="11">
        <v>1029446.1</v>
      </c>
      <c r="O10" s="11">
        <v>9136085.417752998</v>
      </c>
      <c r="P10" s="11">
        <v>1059849.3355</v>
      </c>
      <c r="Q10" s="11">
        <v>8922671.805660997</v>
      </c>
      <c r="R10" s="11">
        <v>951993.73</v>
      </c>
      <c r="S10" s="11">
        <v>9438246.57</v>
      </c>
      <c r="T10" s="11">
        <v>909406.09</v>
      </c>
      <c r="U10" s="11">
        <v>8878010.47</v>
      </c>
      <c r="V10" s="10" t="s">
        <v>7</v>
      </c>
    </row>
    <row r="11" spans="2:21" ht="13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2" ht="13.5" customHeight="1">
      <c r="A12" s="13" t="s">
        <v>8</v>
      </c>
      <c r="B12" s="14">
        <v>8966.088000000002</v>
      </c>
      <c r="C12" s="14">
        <v>1303414.8612</v>
      </c>
      <c r="D12" s="14">
        <v>9543.365</v>
      </c>
      <c r="E12" s="14">
        <v>1193120.9866990002</v>
      </c>
      <c r="F12" s="14">
        <v>12351.606</v>
      </c>
      <c r="G12" s="14">
        <v>1636789.4868820002</v>
      </c>
      <c r="H12" s="14">
        <v>15413.802</v>
      </c>
      <c r="I12" s="14">
        <v>1971710.7916479998</v>
      </c>
      <c r="J12" s="14">
        <v>527.009</v>
      </c>
      <c r="K12" s="14">
        <v>1753199.47802</v>
      </c>
      <c r="L12" s="14">
        <v>258902.408</v>
      </c>
      <c r="M12" s="14">
        <v>1954595.32839</v>
      </c>
      <c r="N12" s="14">
        <v>204332.37</v>
      </c>
      <c r="O12" s="14">
        <v>2731148.5511330003</v>
      </c>
      <c r="P12" s="14">
        <v>238164.68</v>
      </c>
      <c r="Q12" s="14">
        <v>2900680.2667619996</v>
      </c>
      <c r="R12" s="14">
        <v>412008.29</v>
      </c>
      <c r="S12" s="14">
        <v>2933038.48</v>
      </c>
      <c r="T12" s="14">
        <v>717522.2</v>
      </c>
      <c r="U12" s="14">
        <v>3703661.97</v>
      </c>
      <c r="V12" s="13" t="s">
        <v>8</v>
      </c>
    </row>
    <row r="13" spans="1:22" ht="13.5" customHeight="1">
      <c r="A13" s="15" t="s">
        <v>9</v>
      </c>
      <c r="B13" s="12">
        <v>8966.09</v>
      </c>
      <c r="C13" s="12">
        <v>1228040.3</v>
      </c>
      <c r="D13" s="12">
        <v>9543.365</v>
      </c>
      <c r="E13" s="12">
        <v>1141107.301699</v>
      </c>
      <c r="F13" s="12">
        <v>12351.606</v>
      </c>
      <c r="G13" s="12">
        <v>1578871.58</v>
      </c>
      <c r="H13" s="12">
        <v>15413.647</v>
      </c>
      <c r="I13" s="12">
        <v>1926858.28</v>
      </c>
      <c r="J13" s="12">
        <v>527.008</v>
      </c>
      <c r="K13" s="12">
        <v>1725766.4866199999</v>
      </c>
      <c r="L13" s="12">
        <v>258902.408</v>
      </c>
      <c r="M13" s="12">
        <v>1928762.1213899998</v>
      </c>
      <c r="N13" s="12">
        <v>204332.37</v>
      </c>
      <c r="O13" s="12">
        <v>2681435.919632999</v>
      </c>
      <c r="P13" s="12">
        <v>238164.68</v>
      </c>
      <c r="Q13" s="12">
        <v>2845909.353977</v>
      </c>
      <c r="R13" s="12">
        <v>412008.29</v>
      </c>
      <c r="S13" s="12">
        <v>2883011.58</v>
      </c>
      <c r="T13" s="12">
        <v>717522.27</v>
      </c>
      <c r="U13" s="12">
        <v>3703661.97</v>
      </c>
      <c r="V13" s="15" t="s">
        <v>9</v>
      </c>
    </row>
    <row r="14" spans="1:22" ht="13.5" customHeight="1">
      <c r="A14" s="16" t="s">
        <v>10</v>
      </c>
      <c r="B14" s="12">
        <v>0</v>
      </c>
      <c r="C14" s="12">
        <v>75374.56119999988</v>
      </c>
      <c r="D14" s="12">
        <v>0</v>
      </c>
      <c r="E14" s="12">
        <v>52013.68500000029</v>
      </c>
      <c r="F14" s="12">
        <v>0</v>
      </c>
      <c r="G14" s="12">
        <v>57917.906882000156</v>
      </c>
      <c r="H14" s="12">
        <v>0.15499999999883585</v>
      </c>
      <c r="I14" s="12">
        <v>44852.51164799975</v>
      </c>
      <c r="J14" s="12">
        <v>0.0009999999999763531</v>
      </c>
      <c r="K14" s="12">
        <v>27432.991400000174</v>
      </c>
      <c r="L14" s="12">
        <v>0</v>
      </c>
      <c r="M14" s="12">
        <v>25833.20700000017</v>
      </c>
      <c r="N14" s="12">
        <v>0</v>
      </c>
      <c r="O14" s="12">
        <v>49712.631500001065</v>
      </c>
      <c r="P14" s="12">
        <f aca="true" t="shared" si="0" ref="P14:U14">P12-P13</f>
        <v>0</v>
      </c>
      <c r="Q14" s="12">
        <f t="shared" si="0"/>
        <v>54770.9127849997</v>
      </c>
      <c r="R14" s="12">
        <f t="shared" si="0"/>
        <v>0</v>
      </c>
      <c r="S14" s="12">
        <f t="shared" si="0"/>
        <v>50026.89999999991</v>
      </c>
      <c r="T14" s="12">
        <f t="shared" si="0"/>
        <v>-0.07000000006519258</v>
      </c>
      <c r="U14" s="12">
        <f t="shared" si="0"/>
        <v>0</v>
      </c>
      <c r="V14" s="16" t="s">
        <v>10</v>
      </c>
    </row>
    <row r="15" spans="1:22" ht="13.5" customHeight="1">
      <c r="A15" s="1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6"/>
    </row>
    <row r="16" spans="1:22" ht="13.5" customHeight="1">
      <c r="A16" s="17" t="s">
        <v>11</v>
      </c>
      <c r="B16" s="14">
        <v>31627.099</v>
      </c>
      <c r="C16" s="14">
        <v>1123726.1945</v>
      </c>
      <c r="D16" s="14">
        <v>333100.129</v>
      </c>
      <c r="E16" s="14">
        <v>1421685.9198200002</v>
      </c>
      <c r="F16" s="14">
        <v>232388.9</v>
      </c>
      <c r="G16" s="14">
        <v>2268494.7035</v>
      </c>
      <c r="H16" s="14">
        <v>296321.8</v>
      </c>
      <c r="I16" s="14">
        <v>1921425.2273</v>
      </c>
      <c r="J16" s="14">
        <v>565403.142</v>
      </c>
      <c r="K16" s="14">
        <v>3466139.126</v>
      </c>
      <c r="L16" s="14">
        <v>572137.475</v>
      </c>
      <c r="M16" s="14">
        <v>4274852.5116</v>
      </c>
      <c r="N16" s="14">
        <v>416953.73</v>
      </c>
      <c r="O16" s="14">
        <v>4894786.03912</v>
      </c>
      <c r="P16" s="14">
        <v>461887.04</v>
      </c>
      <c r="Q16" s="14">
        <v>4310345.107474</v>
      </c>
      <c r="R16" s="14">
        <v>504690.83</v>
      </c>
      <c r="S16" s="14">
        <v>4965422.83</v>
      </c>
      <c r="T16" s="14">
        <v>119684.79</v>
      </c>
      <c r="U16" s="14">
        <v>3956442.34</v>
      </c>
      <c r="V16" s="17" t="s">
        <v>11</v>
      </c>
    </row>
    <row r="17" spans="1:22" ht="13.5" customHeight="1">
      <c r="A17" s="15" t="s">
        <v>12</v>
      </c>
      <c r="B17" s="12">
        <v>17.25</v>
      </c>
      <c r="C17" s="12">
        <v>101579.77249999999</v>
      </c>
      <c r="D17" s="12">
        <v>0</v>
      </c>
      <c r="E17" s="12">
        <v>142763.97181999998</v>
      </c>
      <c r="F17" s="12">
        <v>4.6</v>
      </c>
      <c r="G17" s="12">
        <v>1103496.1824999999</v>
      </c>
      <c r="H17" s="12">
        <v>0</v>
      </c>
      <c r="I17" s="12">
        <v>535791.4973</v>
      </c>
      <c r="J17" s="12">
        <v>0</v>
      </c>
      <c r="K17" s="12">
        <v>944931.225</v>
      </c>
      <c r="L17" s="12">
        <v>7204.375</v>
      </c>
      <c r="M17" s="12">
        <v>1354526.6835999999</v>
      </c>
      <c r="N17" s="12">
        <v>14126.64</v>
      </c>
      <c r="O17" s="12">
        <v>2001955.133</v>
      </c>
      <c r="P17" s="12">
        <v>12637.64</v>
      </c>
      <c r="Q17" s="12">
        <v>1208206.608204</v>
      </c>
      <c r="R17" s="12">
        <v>3907.65</v>
      </c>
      <c r="S17" s="12">
        <v>1551424.84</v>
      </c>
      <c r="T17" s="12">
        <v>3.19</v>
      </c>
      <c r="U17" s="12">
        <v>313375.7</v>
      </c>
      <c r="V17" s="15" t="s">
        <v>13</v>
      </c>
    </row>
    <row r="18" spans="1:22" ht="13.5" customHeight="1">
      <c r="A18" s="16" t="s">
        <v>14</v>
      </c>
      <c r="B18" s="12">
        <v>31609.849</v>
      </c>
      <c r="C18" s="12">
        <v>1022146.422</v>
      </c>
      <c r="D18" s="12">
        <v>333100.129</v>
      </c>
      <c r="E18" s="12">
        <v>1278921.9480000003</v>
      </c>
      <c r="F18" s="12">
        <v>232384.3</v>
      </c>
      <c r="G18" s="12">
        <v>1164998.521</v>
      </c>
      <c r="H18" s="12">
        <v>296321.8</v>
      </c>
      <c r="I18" s="12">
        <v>1385633.73</v>
      </c>
      <c r="J18" s="12">
        <v>565403.142</v>
      </c>
      <c r="K18" s="12">
        <v>2521207.901</v>
      </c>
      <c r="L18" s="12">
        <v>564933.1</v>
      </c>
      <c r="M18" s="12">
        <v>2920325.8279999997</v>
      </c>
      <c r="N18" s="12">
        <v>402827.08999999997</v>
      </c>
      <c r="O18" s="12">
        <v>2892830.90612</v>
      </c>
      <c r="P18" s="12">
        <f aca="true" t="shared" si="1" ref="P18:U18">P16-P17</f>
        <v>449249.39999999997</v>
      </c>
      <c r="Q18" s="12">
        <f t="shared" si="1"/>
        <v>3102138.4992700005</v>
      </c>
      <c r="R18" s="12">
        <f t="shared" si="1"/>
        <v>500783.18</v>
      </c>
      <c r="S18" s="12">
        <f t="shared" si="1"/>
        <v>3413997.99</v>
      </c>
      <c r="T18" s="12">
        <f t="shared" si="1"/>
        <v>119681.59999999999</v>
      </c>
      <c r="U18" s="12">
        <f t="shared" si="1"/>
        <v>3643066.6399999997</v>
      </c>
      <c r="V18" s="16" t="s">
        <v>14</v>
      </c>
    </row>
    <row r="19" spans="1:22" ht="13.5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6"/>
    </row>
    <row r="20" spans="1:22" ht="13.5" customHeight="1">
      <c r="A20" s="17" t="s">
        <v>15</v>
      </c>
      <c r="B20" s="14">
        <v>0</v>
      </c>
      <c r="C20" s="14">
        <v>8339.133249999999</v>
      </c>
      <c r="D20" s="14">
        <v>46898</v>
      </c>
      <c r="E20" s="14">
        <v>140197.653</v>
      </c>
      <c r="F20" s="14">
        <v>39548.3</v>
      </c>
      <c r="G20" s="14">
        <v>483452.4175</v>
      </c>
      <c r="H20" s="14">
        <v>236651.905</v>
      </c>
      <c r="I20" s="14">
        <v>445406.036</v>
      </c>
      <c r="J20" s="14">
        <v>117604.124</v>
      </c>
      <c r="K20" s="14">
        <v>1379088.14685</v>
      </c>
      <c r="L20" s="14">
        <v>216868.386</v>
      </c>
      <c r="M20" s="14">
        <v>1048116.4357</v>
      </c>
      <c r="N20" s="14">
        <v>408160</v>
      </c>
      <c r="O20" s="14">
        <v>1460331.1245</v>
      </c>
      <c r="P20" s="14">
        <v>359797.6155</v>
      </c>
      <c r="Q20" s="14">
        <v>1668308.983041</v>
      </c>
      <c r="R20" s="14">
        <v>35294.6</v>
      </c>
      <c r="S20" s="14">
        <v>1415601.41</v>
      </c>
      <c r="T20" s="14">
        <v>72199.03</v>
      </c>
      <c r="U20" s="14">
        <v>1172077.72</v>
      </c>
      <c r="V20" s="17" t="s">
        <v>15</v>
      </c>
    </row>
    <row r="21" spans="1:22" ht="13.5" customHeight="1">
      <c r="A21" s="15" t="s">
        <v>16</v>
      </c>
      <c r="B21" s="12">
        <v>0</v>
      </c>
      <c r="C21" s="12">
        <v>221.627</v>
      </c>
      <c r="D21" s="12">
        <v>0</v>
      </c>
      <c r="E21" s="12">
        <v>80883.96699999999</v>
      </c>
      <c r="F21" s="12">
        <v>0</v>
      </c>
      <c r="G21" s="12">
        <v>109384.808</v>
      </c>
      <c r="H21" s="12">
        <v>0</v>
      </c>
      <c r="I21" s="12">
        <v>106651.852</v>
      </c>
      <c r="J21" s="12">
        <v>0</v>
      </c>
      <c r="K21" s="12">
        <v>187451.306</v>
      </c>
      <c r="L21" s="12">
        <v>0</v>
      </c>
      <c r="M21" s="12">
        <v>105406.145</v>
      </c>
      <c r="N21" s="12">
        <v>0</v>
      </c>
      <c r="O21" s="12">
        <v>75545.515</v>
      </c>
      <c r="P21" s="12">
        <v>0.0055</v>
      </c>
      <c r="Q21" s="12">
        <v>348763.26857099996</v>
      </c>
      <c r="R21" s="12">
        <v>0.001</v>
      </c>
      <c r="S21" s="12">
        <v>541245.3</v>
      </c>
      <c r="T21" s="12">
        <v>16198.43</v>
      </c>
      <c r="U21" s="12">
        <v>616560.33</v>
      </c>
      <c r="V21" s="15" t="s">
        <v>16</v>
      </c>
    </row>
    <row r="22" spans="1:22" ht="13.5" customHeight="1">
      <c r="A22" s="16" t="s">
        <v>17</v>
      </c>
      <c r="B22" s="12">
        <v>0</v>
      </c>
      <c r="C22" s="12">
        <v>8117.5062499999985</v>
      </c>
      <c r="D22" s="12">
        <v>46898</v>
      </c>
      <c r="E22" s="12">
        <v>59313.686</v>
      </c>
      <c r="F22" s="12">
        <v>39548.3</v>
      </c>
      <c r="G22" s="12">
        <v>374067.60949999996</v>
      </c>
      <c r="H22" s="12">
        <v>236651.905</v>
      </c>
      <c r="I22" s="12">
        <v>338754.184</v>
      </c>
      <c r="J22" s="12">
        <v>117604.124</v>
      </c>
      <c r="K22" s="12">
        <v>1191636.8408499998</v>
      </c>
      <c r="L22" s="12">
        <v>216868.386</v>
      </c>
      <c r="M22" s="12">
        <v>942710.2907</v>
      </c>
      <c r="N22" s="12">
        <v>408160</v>
      </c>
      <c r="O22" s="12">
        <v>1384785.6095</v>
      </c>
      <c r="P22" s="12">
        <f aca="true" t="shared" si="2" ref="P22:U22">P20-P21</f>
        <v>359797.61</v>
      </c>
      <c r="Q22" s="12">
        <f t="shared" si="2"/>
        <v>1319545.71447</v>
      </c>
      <c r="R22" s="12">
        <f t="shared" si="2"/>
        <v>35294.599</v>
      </c>
      <c r="S22" s="12">
        <f t="shared" si="2"/>
        <v>874356.1099999999</v>
      </c>
      <c r="T22" s="12">
        <f t="shared" si="2"/>
        <v>56000.6</v>
      </c>
      <c r="U22" s="12">
        <f t="shared" si="2"/>
        <v>555517.39</v>
      </c>
      <c r="V22" s="16" t="s">
        <v>17</v>
      </c>
    </row>
    <row r="23" spans="1:22" ht="13.5" customHeight="1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6"/>
    </row>
    <row r="24" spans="1:22" ht="13.5" customHeight="1">
      <c r="A24" s="17" t="s">
        <v>18</v>
      </c>
      <c r="B24" s="14">
        <v>-3.637978807091713E-12</v>
      </c>
      <c r="C24" s="14">
        <v>11870.563630000179</v>
      </c>
      <c r="D24" s="14">
        <v>0</v>
      </c>
      <c r="E24" s="14">
        <v>7429.4759999992675</v>
      </c>
      <c r="F24" s="14">
        <v>0</v>
      </c>
      <c r="G24" s="14">
        <v>10596.507800000254</v>
      </c>
      <c r="H24" s="14">
        <v>0</v>
      </c>
      <c r="I24" s="14">
        <v>20580.05300000013</v>
      </c>
      <c r="J24" s="14">
        <v>0</v>
      </c>
      <c r="K24" s="14">
        <v>33994.583440000424</v>
      </c>
      <c r="L24" s="14">
        <v>45373.70000000001</v>
      </c>
      <c r="M24" s="14">
        <v>122859.23199999915</v>
      </c>
      <c r="N24" s="14">
        <v>0</v>
      </c>
      <c r="O24" s="14">
        <v>49819.702999997884</v>
      </c>
      <c r="P24" s="14">
        <f aca="true" t="shared" si="3" ref="P24:U24">P10-P12-P16-P20</f>
        <v>0</v>
      </c>
      <c r="Q24" s="14">
        <f t="shared" si="3"/>
        <v>43337.44838399673</v>
      </c>
      <c r="R24" s="14">
        <f t="shared" si="3"/>
        <v>0.009999999929277692</v>
      </c>
      <c r="S24" s="14">
        <f t="shared" si="3"/>
        <v>124183.84999999986</v>
      </c>
      <c r="T24" s="14">
        <f t="shared" si="3"/>
        <v>0.07000000002153683</v>
      </c>
      <c r="U24" s="14">
        <f t="shared" si="3"/>
        <v>45828.44000000018</v>
      </c>
      <c r="V24" s="17" t="s">
        <v>18</v>
      </c>
    </row>
    <row r="25" spans="1:22" ht="13.5" customHeight="1">
      <c r="A25" s="16" t="s">
        <v>19</v>
      </c>
      <c r="B25" s="12">
        <v>0</v>
      </c>
      <c r="C25" s="12">
        <v>11270.71163</v>
      </c>
      <c r="D25" s="12">
        <v>0</v>
      </c>
      <c r="E25" s="12">
        <v>6587.858</v>
      </c>
      <c r="F25" s="12">
        <v>0</v>
      </c>
      <c r="G25" s="12">
        <v>9691.2868</v>
      </c>
      <c r="H25" s="12">
        <v>0</v>
      </c>
      <c r="I25" s="12">
        <v>19153.0075</v>
      </c>
      <c r="J25" s="12">
        <v>0</v>
      </c>
      <c r="K25" s="12">
        <v>32360.222439999998</v>
      </c>
      <c r="L25" s="12"/>
      <c r="M25" s="12">
        <v>75598.861</v>
      </c>
      <c r="N25" s="12">
        <v>0</v>
      </c>
      <c r="O25" s="12">
        <v>48152.272</v>
      </c>
      <c r="P25" s="12">
        <v>0</v>
      </c>
      <c r="Q25" s="12">
        <v>37348.140238</v>
      </c>
      <c r="R25" s="12">
        <v>0</v>
      </c>
      <c r="S25" s="12">
        <v>112715.83</v>
      </c>
      <c r="T25" s="12">
        <v>0</v>
      </c>
      <c r="U25" s="12">
        <v>26616.78</v>
      </c>
      <c r="V25" s="16" t="s">
        <v>19</v>
      </c>
    </row>
    <row r="26" spans="1:22" ht="13.5" customHeight="1">
      <c r="A26" s="15" t="s">
        <v>20</v>
      </c>
      <c r="B26" s="12">
        <v>0</v>
      </c>
      <c r="C26" s="12">
        <v>599.3119999999981</v>
      </c>
      <c r="D26" s="12">
        <v>0</v>
      </c>
      <c r="E26" s="12">
        <v>824.8930000000009</v>
      </c>
      <c r="F26" s="12">
        <v>0</v>
      </c>
      <c r="G26" s="12">
        <v>903.5250000000015</v>
      </c>
      <c r="H26" s="12">
        <v>0</v>
      </c>
      <c r="I26" s="12">
        <v>1421.2904999999992</v>
      </c>
      <c r="J26" s="12">
        <v>0</v>
      </c>
      <c r="K26" s="12">
        <v>1632.701000000001</v>
      </c>
      <c r="L26" s="12">
        <v>45373.7</v>
      </c>
      <c r="M26" s="12">
        <v>47260.370999999985</v>
      </c>
      <c r="N26" s="12">
        <v>0</v>
      </c>
      <c r="O26" s="12">
        <v>1667.4310000000041</v>
      </c>
      <c r="P26" s="12">
        <v>0</v>
      </c>
      <c r="Q26" s="12">
        <v>5989.308146000003</v>
      </c>
      <c r="R26" s="12">
        <v>0</v>
      </c>
      <c r="S26" s="12">
        <v>10408.569944000003</v>
      </c>
      <c r="T26" s="12">
        <v>0</v>
      </c>
      <c r="U26" s="12">
        <v>19186.239999999998</v>
      </c>
      <c r="V26" s="15" t="s">
        <v>20</v>
      </c>
    </row>
    <row r="27" spans="1:22" ht="13.5" customHeight="1">
      <c r="A27" s="15" t="s">
        <v>21</v>
      </c>
      <c r="B27" s="12">
        <v>-3.637978807091713E-12</v>
      </c>
      <c r="C27" s="12">
        <v>0.5400000001809531</v>
      </c>
      <c r="D27" s="12">
        <v>0</v>
      </c>
      <c r="E27" s="12">
        <v>16.7249999992664</v>
      </c>
      <c r="F27" s="12">
        <v>0</v>
      </c>
      <c r="G27" s="12">
        <v>1.6960000002527522</v>
      </c>
      <c r="H27" s="12">
        <v>0</v>
      </c>
      <c r="I27" s="12">
        <v>5.755000000131986</v>
      </c>
      <c r="J27" s="12">
        <v>0</v>
      </c>
      <c r="K27" s="12">
        <v>1.660000000425498</v>
      </c>
      <c r="L27" s="12">
        <v>1.4551915228366852E-11</v>
      </c>
      <c r="M27" s="12">
        <v>-8.440110832452774E-10</v>
      </c>
      <c r="N27" s="12">
        <v>0</v>
      </c>
      <c r="O27" s="12">
        <v>-2.117303665727377E-09</v>
      </c>
      <c r="P27" s="12">
        <f aca="true" t="shared" si="4" ref="P27:U27">P24-P25-P26</f>
        <v>0</v>
      </c>
      <c r="Q27" s="12">
        <f t="shared" si="4"/>
        <v>-3.2741809263825417E-09</v>
      </c>
      <c r="R27" s="12">
        <f t="shared" si="4"/>
        <v>0.009999999929277692</v>
      </c>
      <c r="S27" s="12">
        <f t="shared" si="4"/>
        <v>1059.450055999856</v>
      </c>
      <c r="T27" s="12">
        <f t="shared" si="4"/>
        <v>0.07000000002153683</v>
      </c>
      <c r="U27" s="12">
        <f t="shared" si="4"/>
        <v>25.420000000180153</v>
      </c>
      <c r="V27" s="15" t="s">
        <v>21</v>
      </c>
    </row>
    <row r="28" spans="1:22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ht="15" customHeight="1"/>
    <row r="30" ht="15" customHeight="1">
      <c r="A30" s="7" t="s">
        <v>22</v>
      </c>
    </row>
    <row r="32" ht="13.5" customHeight="1">
      <c r="U32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</sheetData>
  <sheetProtection/>
  <mergeCells count="10">
    <mergeCell ref="N7:O7"/>
    <mergeCell ref="P7:Q7"/>
    <mergeCell ref="R7:S7"/>
    <mergeCell ref="T7:U7"/>
    <mergeCell ref="B7:C7"/>
    <mergeCell ref="D7:E7"/>
    <mergeCell ref="F7:G7"/>
    <mergeCell ref="H7:I7"/>
    <mergeCell ref="J7:K7"/>
    <mergeCell ref="L7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  <headerFooter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2019-01-28T09:48:04Z</dcterms:modified>
  <cp:category/>
  <cp:version/>
  <cp:contentType/>
  <cp:contentStatus/>
</cp:coreProperties>
</file>