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8940" windowHeight="4815" tabRatio="795" activeTab="0"/>
  </bookViews>
  <sheets>
    <sheet name="3.50" sheetId="1" r:id="rId1"/>
  </sheets>
  <externalReferences>
    <externalReference r:id="rId4"/>
  </externalReferences>
  <definedNames>
    <definedName name="area">#REF!</definedName>
    <definedName name="_xlnm.Print_Area" localSheetId="0">'3.50'!$A$1:$K$34</definedName>
    <definedName name="imprimir">#REF!</definedName>
  </definedNames>
  <calcPr fullCalcOnLoad="1"/>
</workbook>
</file>

<file path=xl/sharedStrings.xml><?xml version="1.0" encoding="utf-8"?>
<sst xmlns="http://schemas.openxmlformats.org/spreadsheetml/2006/main" count="40" uniqueCount="33">
  <si>
    <t>3.50</t>
  </si>
  <si>
    <t>Visados de dirección de obra nueva. Superficie y presupuesto de ejecución material según destino</t>
  </si>
  <si>
    <t>Período: 2017</t>
  </si>
  <si>
    <t>Ámbito: Comunidades Autónomas</t>
  </si>
  <si>
    <r>
      <t>Unidades: m</t>
    </r>
    <r>
      <rPr>
        <b/>
        <vertAlign val="superscript"/>
        <sz val="11"/>
        <rFont val="Verdana"/>
        <family val="2"/>
      </rPr>
      <t>2</t>
    </r>
    <r>
      <rPr>
        <b/>
        <sz val="11"/>
        <rFont val="Verdana"/>
        <family val="2"/>
      </rPr>
      <t xml:space="preserve"> y miles de euros</t>
    </r>
  </si>
  <si>
    <r>
      <t>Superficie a construir</t>
    </r>
    <r>
      <rPr>
        <vertAlign val="superscript"/>
        <sz val="10"/>
        <rFont val="Verdana"/>
        <family val="2"/>
      </rPr>
      <t>(1)</t>
    </r>
  </si>
  <si>
    <r>
      <t>Presupuesto de ejecución material</t>
    </r>
    <r>
      <rPr>
        <vertAlign val="superscript"/>
        <sz val="10"/>
        <rFont val="Verdana"/>
        <family val="2"/>
      </rPr>
      <t>(2)</t>
    </r>
  </si>
  <si>
    <t>Total</t>
  </si>
  <si>
    <t>Ed. de uso residencial</t>
  </si>
  <si>
    <t>Ed. de uso no residencial</t>
  </si>
  <si>
    <t>Servicios comerciales</t>
  </si>
  <si>
    <t>Otros destinos</t>
  </si>
  <si>
    <t>España</t>
  </si>
  <si>
    <t>Andalucía</t>
  </si>
  <si>
    <t>Aragón</t>
  </si>
  <si>
    <t>Asturias (Principado de)</t>
  </si>
  <si>
    <t>Balears (Illes)</t>
  </si>
  <si>
    <t>Canarias</t>
  </si>
  <si>
    <t>Cantabria</t>
  </si>
  <si>
    <t>Castilla y León</t>
  </si>
  <si>
    <t>Castilla - La Mancha</t>
  </si>
  <si>
    <t>Cataluña</t>
  </si>
  <si>
    <t>Comunitat Valenciana</t>
  </si>
  <si>
    <t>Extremadura</t>
  </si>
  <si>
    <t>Galicia</t>
  </si>
  <si>
    <t>Madrid (Comunidad de)</t>
  </si>
  <si>
    <t>Murcia (Región de)</t>
  </si>
  <si>
    <t>Navarra (Comunidad Foral de)</t>
  </si>
  <si>
    <t>País Vasco</t>
  </si>
  <si>
    <t>Rioja (La)</t>
  </si>
  <si>
    <r>
      <rPr>
        <vertAlign val="superscript"/>
        <sz val="9"/>
        <rFont val="Verdana"/>
        <family val="2"/>
      </rPr>
      <t>(1)</t>
    </r>
    <r>
      <rPr>
        <sz val="9"/>
        <rFont val="Verdana"/>
        <family val="2"/>
      </rPr>
      <t xml:space="preserve"> M².</t>
    </r>
  </si>
  <si>
    <r>
      <rPr>
        <vertAlign val="superscript"/>
        <sz val="9"/>
        <rFont val="Verdana"/>
        <family val="2"/>
      </rPr>
      <t xml:space="preserve">(2) </t>
    </r>
    <r>
      <rPr>
        <sz val="9"/>
        <rFont val="Verdana"/>
        <family val="2"/>
      </rPr>
      <t>Miles de euros.</t>
    </r>
  </si>
  <si>
    <t>Fuente: Ministerio de Fomento. Anuario estadístico. Visados de dirección de obra de los Colegios de Arquitectos Técnicos.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</si>
</sst>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name val="Verdana"/>
      <family val="2"/>
    </font>
    <font>
      <sz val="10"/>
      <name val="Verdana"/>
      <family val="2"/>
    </font>
    <font>
      <b/>
      <sz val="11"/>
      <name val="Verdana"/>
      <family val="2"/>
    </font>
    <font>
      <b/>
      <vertAlign val="superscript"/>
      <sz val="11"/>
      <name val="Verdana"/>
      <family val="2"/>
    </font>
    <font>
      <b/>
      <sz val="10"/>
      <name val="Verdana"/>
      <family val="2"/>
    </font>
    <font>
      <vertAlign val="superscript"/>
      <sz val="10"/>
      <name val="Verdana"/>
      <family val="2"/>
    </font>
    <font>
      <sz val="5.5"/>
      <name val="Calibri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sz val="9"/>
      <name val="Verdana"/>
      <family val="2"/>
    </font>
    <font>
      <vertAlign val="superscript"/>
      <sz val="9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rgb="FF000000"/>
      <name val="Verdana"/>
      <family val="2"/>
    </font>
    <font>
      <b/>
      <sz val="10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/>
      <top/>
      <bottom style="thin">
        <color theme="0" tint="-0.24993999302387238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6" fillId="0" borderId="8" applyNumberFormat="0" applyFill="0" applyAlignment="0" applyProtection="0"/>
    <xf numFmtId="0" fontId="45" fillId="0" borderId="9" applyNumberFormat="0" applyFill="0" applyAlignment="0" applyProtection="0"/>
  </cellStyleXfs>
  <cellXfs count="66">
    <xf numFmtId="0" fontId="0" fillId="0" borderId="0" xfId="0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Border="1" applyAlignment="1">
      <alignment/>
    </xf>
    <xf numFmtId="0" fontId="22" fillId="0" borderId="10" xfId="0" applyFont="1" applyBorder="1" applyAlignment="1">
      <alignment/>
    </xf>
    <xf numFmtId="0" fontId="19" fillId="0" borderId="11" xfId="0" applyFont="1" applyBorder="1" applyAlignment="1">
      <alignment horizontal="center" wrapText="1"/>
    </xf>
    <xf numFmtId="0" fontId="19" fillId="0" borderId="12" xfId="0" applyFont="1" applyBorder="1" applyAlignment="1">
      <alignment horizontal="center" wrapText="1"/>
    </xf>
    <xf numFmtId="0" fontId="19" fillId="0" borderId="13" xfId="0" applyFont="1" applyBorder="1" applyAlignment="1">
      <alignment horizontal="center" wrapText="1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/>
    </xf>
    <xf numFmtId="0" fontId="22" fillId="0" borderId="14" xfId="0" applyFont="1" applyBorder="1" applyAlignment="1">
      <alignment/>
    </xf>
    <xf numFmtId="0" fontId="22" fillId="0" borderId="10" xfId="0" applyFont="1" applyBorder="1" applyAlignment="1">
      <alignment horizontal="center" wrapText="1"/>
    </xf>
    <xf numFmtId="0" fontId="19" fillId="0" borderId="10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horizontal="center" wrapText="1"/>
    </xf>
    <xf numFmtId="0" fontId="19" fillId="0" borderId="15" xfId="0" applyFont="1" applyBorder="1" applyAlignment="1">
      <alignment horizontal="center" wrapText="1"/>
    </xf>
    <xf numFmtId="0" fontId="22" fillId="0" borderId="16" xfId="0" applyFont="1" applyBorder="1" applyAlignment="1">
      <alignment horizontal="center" wrapText="1"/>
    </xf>
    <xf numFmtId="0" fontId="19" fillId="0" borderId="16" xfId="0" applyFont="1" applyBorder="1" applyAlignment="1">
      <alignment horizontal="center" wrapText="1"/>
    </xf>
    <xf numFmtId="0" fontId="22" fillId="0" borderId="0" xfId="0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0" fontId="24" fillId="0" borderId="0" xfId="0" applyFont="1" applyAlignment="1">
      <alignment vertical="top" wrapText="1"/>
    </xf>
    <xf numFmtId="0" fontId="25" fillId="33" borderId="0" xfId="0" applyFont="1" applyFill="1" applyBorder="1" applyAlignment="1">
      <alignment horizontal="left"/>
    </xf>
    <xf numFmtId="3" fontId="22" fillId="33" borderId="0" xfId="0" applyNumberFormat="1" applyFont="1" applyFill="1" applyAlignment="1">
      <alignment horizontal="right" vertical="top" wrapText="1"/>
    </xf>
    <xf numFmtId="3" fontId="22" fillId="0" borderId="0" xfId="0" applyNumberFormat="1" applyFont="1" applyBorder="1" applyAlignment="1">
      <alignment horizontal="right" vertical="top" wrapText="1"/>
    </xf>
    <xf numFmtId="3" fontId="22" fillId="0" borderId="0" xfId="0" applyNumberFormat="1" applyFont="1" applyBorder="1" applyAlignment="1">
      <alignment horizontal="right"/>
    </xf>
    <xf numFmtId="0" fontId="26" fillId="0" borderId="0" xfId="0" applyFont="1" applyFill="1" applyBorder="1" applyAlignment="1">
      <alignment horizontal="left"/>
    </xf>
    <xf numFmtId="3" fontId="22" fillId="0" borderId="0" xfId="0" applyNumberFormat="1" applyFont="1" applyAlignment="1">
      <alignment horizontal="right"/>
    </xf>
    <xf numFmtId="3" fontId="46" fillId="0" borderId="0" xfId="0" applyNumberFormat="1" applyFont="1" applyAlignment="1">
      <alignment horizontal="right"/>
    </xf>
    <xf numFmtId="3" fontId="46" fillId="0" borderId="0" xfId="0" applyNumberFormat="1" applyFont="1" applyBorder="1" applyAlignment="1">
      <alignment horizontal="right"/>
    </xf>
    <xf numFmtId="3" fontId="19" fillId="0" borderId="0" xfId="0" applyNumberFormat="1" applyFont="1" applyBorder="1" applyAlignment="1">
      <alignment/>
    </xf>
    <xf numFmtId="3" fontId="22" fillId="0" borderId="0" xfId="0" applyNumberFormat="1" applyFont="1" applyAlignment="1">
      <alignment horizontal="right" vertical="top" wrapText="1"/>
    </xf>
    <xf numFmtId="3" fontId="19" fillId="0" borderId="0" xfId="0" applyNumberFormat="1" applyFont="1" applyAlignment="1">
      <alignment horizontal="right" vertical="top" wrapText="1"/>
    </xf>
    <xf numFmtId="3" fontId="19" fillId="0" borderId="0" xfId="0" applyNumberFormat="1" applyFont="1" applyBorder="1" applyAlignment="1">
      <alignment horizontal="right" vertical="top" wrapText="1"/>
    </xf>
    <xf numFmtId="3" fontId="22" fillId="34" borderId="0" xfId="0" applyNumberFormat="1" applyFont="1" applyFill="1" applyBorder="1" applyAlignment="1">
      <alignment/>
    </xf>
    <xf numFmtId="3" fontId="22" fillId="34" borderId="0" xfId="0" applyNumberFormat="1" applyFont="1" applyFill="1" applyAlignment="1">
      <alignment horizontal="right" vertical="top" wrapText="1"/>
    </xf>
    <xf numFmtId="3" fontId="19" fillId="0" borderId="17" xfId="0" applyNumberFormat="1" applyFont="1" applyBorder="1" applyAlignment="1">
      <alignment/>
    </xf>
    <xf numFmtId="3" fontId="22" fillId="0" borderId="17" xfId="0" applyNumberFormat="1" applyFont="1" applyBorder="1" applyAlignment="1">
      <alignment horizontal="right" vertical="top" wrapText="1"/>
    </xf>
    <xf numFmtId="3" fontId="19" fillId="0" borderId="17" xfId="0" applyNumberFormat="1" applyFont="1" applyBorder="1" applyAlignment="1">
      <alignment horizontal="right" vertical="top" wrapText="1"/>
    </xf>
    <xf numFmtId="0" fontId="19" fillId="0" borderId="0" xfId="0" applyFont="1" applyAlignment="1">
      <alignment horizontal="right" vertical="top" wrapText="1"/>
    </xf>
    <xf numFmtId="0" fontId="19" fillId="0" borderId="0" xfId="0" applyFont="1" applyBorder="1" applyAlignment="1">
      <alignment horizontal="right" vertical="top" wrapText="1"/>
    </xf>
    <xf numFmtId="0" fontId="19" fillId="0" borderId="18" xfId="0" applyFont="1" applyBorder="1" applyAlignment="1">
      <alignment/>
    </xf>
    <xf numFmtId="0" fontId="27" fillId="0" borderId="0" xfId="0" applyFont="1" applyAlignment="1">
      <alignment horizontal="left" indent="1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 vertical="top" wrapText="1"/>
    </xf>
    <xf numFmtId="0" fontId="19" fillId="0" borderId="0" xfId="0" applyFont="1" applyBorder="1" applyAlignment="1">
      <alignment horizontal="left" vertical="top" wrapText="1" indent="7"/>
    </xf>
    <xf numFmtId="0" fontId="19" fillId="0" borderId="0" xfId="0" applyFont="1" applyBorder="1" applyAlignment="1">
      <alignment horizontal="left" vertical="top" wrapText="1" indent="3"/>
    </xf>
    <xf numFmtId="0" fontId="19" fillId="0" borderId="0" xfId="0" applyFont="1" applyBorder="1" applyAlignment="1">
      <alignment horizontal="left" vertical="top" wrapText="1" indent="3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Border="1" applyAlignment="1">
      <alignment horizontal="left" vertical="top" wrapText="1" indent="1"/>
    </xf>
    <xf numFmtId="3" fontId="46" fillId="0" borderId="0" xfId="0" applyNumberFormat="1" applyFont="1" applyAlignment="1">
      <alignment/>
    </xf>
    <xf numFmtId="3" fontId="22" fillId="0" borderId="0" xfId="0" applyNumberFormat="1" applyFont="1" applyBorder="1" applyAlignment="1">
      <alignment/>
    </xf>
    <xf numFmtId="3" fontId="46" fillId="0" borderId="0" xfId="0" applyNumberFormat="1" applyFont="1" applyBorder="1" applyAlignment="1">
      <alignment/>
    </xf>
    <xf numFmtId="3" fontId="22" fillId="0" borderId="0" xfId="0" applyNumberFormat="1" applyFont="1" applyBorder="1" applyAlignment="1">
      <alignment/>
    </xf>
    <xf numFmtId="0" fontId="22" fillId="0" borderId="0" xfId="0" applyFont="1" applyBorder="1" applyAlignment="1">
      <alignment vertical="top" wrapText="1"/>
    </xf>
    <xf numFmtId="3" fontId="22" fillId="0" borderId="0" xfId="0" applyNumberFormat="1" applyFont="1" applyBorder="1" applyAlignment="1">
      <alignment horizontal="left" vertical="top" wrapText="1" indent="2"/>
    </xf>
    <xf numFmtId="3" fontId="22" fillId="0" borderId="0" xfId="0" applyNumberFormat="1" applyFont="1" applyBorder="1" applyAlignment="1">
      <alignment horizontal="left" vertical="top" wrapText="1" indent="1"/>
    </xf>
    <xf numFmtId="3" fontId="19" fillId="0" borderId="0" xfId="0" applyNumberFormat="1" applyFont="1" applyBorder="1" applyAlignment="1">
      <alignment horizontal="left" vertical="top" wrapText="1" indent="1"/>
    </xf>
    <xf numFmtId="3" fontId="19" fillId="0" borderId="0" xfId="0" applyNumberFormat="1" applyFont="1" applyBorder="1" applyAlignment="1">
      <alignment horizontal="left" vertical="top" wrapText="1" indent="2"/>
    </xf>
    <xf numFmtId="3" fontId="22" fillId="0" borderId="0" xfId="0" applyNumberFormat="1" applyFont="1" applyBorder="1" applyAlignment="1">
      <alignment horizontal="left" vertical="top" wrapText="1" indent="3"/>
    </xf>
    <xf numFmtId="3" fontId="47" fillId="0" borderId="0" xfId="0" applyNumberFormat="1" applyFont="1" applyAlignment="1">
      <alignment/>
    </xf>
    <xf numFmtId="0" fontId="19" fillId="0" borderId="0" xfId="0" applyFont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odifica%20excels%20Antonio\Creaexcels\Creaexcels\bin\Debug\Originales\3%20AC%202017%20viv%20web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 Viviendas"/>
      <sheetName val="Vivienda"/>
      <sheetName val="3.1"/>
      <sheetName val="3.2"/>
      <sheetName val="3.3"/>
      <sheetName val="3.4"/>
      <sheetName val="Viv libres y proteg"/>
      <sheetName val="3.5"/>
      <sheetName val="3.6"/>
      <sheetName val="3.7"/>
      <sheetName val="3.8"/>
      <sheetName val="3.9"/>
      <sheetName val="3.10"/>
      <sheetName val="3.11"/>
      <sheetName val="3.12"/>
      <sheetName val="3.13"/>
      <sheetName val="3.14"/>
      <sheetName val="3.15"/>
      <sheetName val="Rehab proteg"/>
      <sheetName val="3.16"/>
      <sheetName val="3.17"/>
      <sheetName val="3.18"/>
      <sheetName val="3.19"/>
      <sheetName val="3.20"/>
      <sheetName val="3.21"/>
      <sheetName val="Stock viv nuev"/>
      <sheetName val="3.22"/>
      <sheetName val="3.23"/>
      <sheetName val="3.24"/>
      <sheetName val="Trans viv"/>
      <sheetName val="3.25"/>
      <sheetName val="3.26"/>
      <sheetName val="3.27"/>
      <sheetName val="3.28"/>
      <sheetName val="3.29"/>
      <sheetName val="3.30"/>
      <sheetName val="3.31"/>
      <sheetName val="3.32"/>
      <sheetName val="3.33"/>
      <sheetName val="3.34"/>
      <sheetName val="3.35"/>
      <sheetName val="3.36"/>
      <sheetName val="3.37"/>
      <sheetName val="3.38"/>
      <sheetName val="3.39"/>
      <sheetName val="Valor trans"/>
      <sheetName val="3.40"/>
      <sheetName val="3.41"/>
      <sheetName val="3.42"/>
      <sheetName val="3.43"/>
      <sheetName val="Visados"/>
      <sheetName val="3.44"/>
      <sheetName val="3.45"/>
      <sheetName val="3.46"/>
      <sheetName val="3.47"/>
      <sheetName val="3.48"/>
      <sheetName val="3.49"/>
      <sheetName val="3.50"/>
      <sheetName val="3.51"/>
      <sheetName val="3.52"/>
      <sheetName val="3.53"/>
      <sheetName val="3.54"/>
      <sheetName val="3.55"/>
      <sheetName val="3.56"/>
      <sheetName val="3.57"/>
      <sheetName val="3.58"/>
      <sheetName val="Datos censales"/>
      <sheetName val="3.59"/>
      <sheetName val="3.60"/>
      <sheetName val="3.61"/>
      <sheetName val="3.62"/>
      <sheetName val="3.63"/>
      <sheetName val="3.64"/>
      <sheetName val="3.65"/>
      <sheetName val="3.66"/>
      <sheetName val="3.67"/>
      <sheetName val="3.68"/>
      <sheetName val="3.69"/>
      <sheetName val="3.70"/>
      <sheetName val="3.71"/>
      <sheetName val="3.72"/>
      <sheetName val="3.73"/>
      <sheetName val="3.74"/>
      <sheetName val="3.75"/>
      <sheetName val="3.76"/>
      <sheetName val="3.77"/>
      <sheetName val="3.78"/>
      <sheetName val="3.79"/>
      <sheetName val="3.80"/>
      <sheetName val="3.81"/>
      <sheetName val="3.82"/>
      <sheetName val="3.83"/>
      <sheetName val="3.84"/>
      <sheetName val="3.85"/>
      <sheetName val="3.8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8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11.421875" defaultRowHeight="12.75"/>
  <cols>
    <col min="1" max="1" width="30.7109375" style="2" customWidth="1"/>
    <col min="2" max="11" width="14.28125" style="2" customWidth="1"/>
    <col min="12" max="13" width="11.421875" style="2" customWidth="1"/>
    <col min="14" max="14" width="18.8515625" style="2" customWidth="1"/>
    <col min="15" max="23" width="14.7109375" style="2" customWidth="1"/>
    <col min="24" max="16384" width="11.421875" style="2" customWidth="1"/>
  </cols>
  <sheetData>
    <row r="1" ht="18" customHeight="1">
      <c r="A1" s="1" t="s">
        <v>0</v>
      </c>
    </row>
    <row r="2" ht="18" customHeight="1">
      <c r="A2" s="1" t="s">
        <v>1</v>
      </c>
    </row>
    <row r="3" ht="15" customHeight="1">
      <c r="A3" s="3" t="s">
        <v>2</v>
      </c>
    </row>
    <row r="4" ht="15" customHeight="1">
      <c r="A4" s="3" t="s">
        <v>3</v>
      </c>
    </row>
    <row r="5" spans="1:23" ht="15" customHeight="1">
      <c r="A5" s="3" t="s">
        <v>4</v>
      </c>
      <c r="N5" s="4"/>
      <c r="O5" s="4"/>
      <c r="P5" s="4"/>
      <c r="Q5" s="4"/>
      <c r="R5" s="4"/>
      <c r="S5" s="4"/>
      <c r="T5" s="4"/>
      <c r="U5" s="4"/>
      <c r="V5" s="4"/>
      <c r="W5" s="4"/>
    </row>
    <row r="6" spans="1:23" ht="14.25">
      <c r="A6" s="3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15" customHeight="1">
      <c r="A7" s="5"/>
      <c r="B7" s="6" t="s">
        <v>5</v>
      </c>
      <c r="C7" s="7"/>
      <c r="D7" s="7"/>
      <c r="E7" s="7"/>
      <c r="F7" s="8"/>
      <c r="G7" s="9" t="s">
        <v>6</v>
      </c>
      <c r="H7" s="10"/>
      <c r="I7" s="10"/>
      <c r="J7" s="10"/>
      <c r="K7" s="11"/>
      <c r="N7" s="12"/>
      <c r="O7" s="12"/>
      <c r="P7" s="12"/>
      <c r="Q7" s="12"/>
      <c r="R7" s="12"/>
      <c r="S7" s="13"/>
      <c r="T7" s="13"/>
      <c r="U7" s="13"/>
      <c r="V7" s="13"/>
      <c r="W7" s="13"/>
    </row>
    <row r="8" spans="1:23" ht="15" customHeight="1">
      <c r="A8" s="14"/>
      <c r="B8" s="15" t="s">
        <v>7</v>
      </c>
      <c r="C8" s="16" t="s">
        <v>8</v>
      </c>
      <c r="D8" s="6" t="s">
        <v>9</v>
      </c>
      <c r="E8" s="7"/>
      <c r="F8" s="8"/>
      <c r="G8" s="15" t="s">
        <v>7</v>
      </c>
      <c r="H8" s="16" t="s">
        <v>8</v>
      </c>
      <c r="I8" s="6" t="s">
        <v>9</v>
      </c>
      <c r="J8" s="7"/>
      <c r="K8" s="8"/>
      <c r="N8" s="17"/>
      <c r="O8" s="12"/>
      <c r="P8" s="12"/>
      <c r="Q8" s="12"/>
      <c r="R8" s="12"/>
      <c r="S8" s="17"/>
      <c r="T8" s="12"/>
      <c r="U8" s="12"/>
      <c r="V8" s="12"/>
      <c r="W8" s="12"/>
    </row>
    <row r="9" spans="1:23" ht="30" customHeight="1">
      <c r="A9" s="18"/>
      <c r="B9" s="19"/>
      <c r="C9" s="20"/>
      <c r="D9" s="21" t="s">
        <v>7</v>
      </c>
      <c r="E9" s="22" t="s">
        <v>10</v>
      </c>
      <c r="F9" s="22" t="s">
        <v>11</v>
      </c>
      <c r="G9" s="19"/>
      <c r="H9" s="20"/>
      <c r="I9" s="21" t="s">
        <v>7</v>
      </c>
      <c r="J9" s="22" t="s">
        <v>10</v>
      </c>
      <c r="K9" s="22" t="s">
        <v>11</v>
      </c>
      <c r="N9" s="17"/>
      <c r="O9" s="12"/>
      <c r="P9" s="23"/>
      <c r="Q9" s="24"/>
      <c r="R9" s="24"/>
      <c r="S9" s="17"/>
      <c r="T9" s="12"/>
      <c r="U9" s="23"/>
      <c r="V9" s="24"/>
      <c r="W9" s="24"/>
    </row>
    <row r="10" spans="2:23" ht="12.75">
      <c r="B10" s="25"/>
      <c r="C10" s="25"/>
      <c r="E10" s="25"/>
      <c r="F10" s="25"/>
      <c r="G10" s="25"/>
      <c r="H10" s="25"/>
      <c r="J10" s="25"/>
      <c r="K10" s="25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ht="12.75">
      <c r="A11" s="26" t="s">
        <v>12</v>
      </c>
      <c r="B11" s="27">
        <f>SUM(B13:B29)</f>
        <v>20300259</v>
      </c>
      <c r="C11" s="27">
        <f aca="true" t="shared" si="0" ref="C11:K11">SUM(C13:C29)</f>
        <v>16064448</v>
      </c>
      <c r="D11" s="27">
        <f t="shared" si="0"/>
        <v>4235811</v>
      </c>
      <c r="E11" s="27">
        <f t="shared" si="0"/>
        <v>1119798</v>
      </c>
      <c r="F11" s="27">
        <f t="shared" si="0"/>
        <v>3116013</v>
      </c>
      <c r="G11" s="27">
        <f t="shared" si="0"/>
        <v>9571938</v>
      </c>
      <c r="H11" s="27">
        <f t="shared" si="0"/>
        <v>7803164</v>
      </c>
      <c r="I11" s="27">
        <f t="shared" si="0"/>
        <v>1768780</v>
      </c>
      <c r="J11" s="27">
        <f t="shared" si="0"/>
        <v>344279</v>
      </c>
      <c r="K11" s="27">
        <f t="shared" si="0"/>
        <v>1424501</v>
      </c>
      <c r="N11" s="28"/>
      <c r="O11" s="28"/>
      <c r="P11" s="29"/>
      <c r="Q11" s="28"/>
      <c r="R11" s="28"/>
      <c r="S11" s="28"/>
      <c r="T11" s="28"/>
      <c r="U11" s="29"/>
      <c r="V11" s="28"/>
      <c r="W11" s="28"/>
    </row>
    <row r="12" spans="1:23" ht="12.75">
      <c r="A12" s="30"/>
      <c r="B12" s="31"/>
      <c r="C12" s="32"/>
      <c r="D12" s="31"/>
      <c r="E12" s="31"/>
      <c r="F12" s="32"/>
      <c r="G12" s="32"/>
      <c r="H12" s="31"/>
      <c r="I12" s="31"/>
      <c r="J12" s="32"/>
      <c r="K12" s="31"/>
      <c r="N12" s="29"/>
      <c r="O12" s="33"/>
      <c r="P12" s="29"/>
      <c r="Q12" s="29"/>
      <c r="R12" s="33"/>
      <c r="S12" s="33"/>
      <c r="T12" s="29"/>
      <c r="U12" s="29"/>
      <c r="V12" s="33"/>
      <c r="W12" s="29"/>
    </row>
    <row r="13" spans="1:23" ht="12.75">
      <c r="A13" s="34" t="s">
        <v>13</v>
      </c>
      <c r="B13" s="35">
        <v>3950400</v>
      </c>
      <c r="C13" s="36">
        <v>3199174</v>
      </c>
      <c r="D13" s="35">
        <f>E13+F13</f>
        <v>751226</v>
      </c>
      <c r="E13" s="36">
        <v>304896</v>
      </c>
      <c r="F13" s="36">
        <v>446330</v>
      </c>
      <c r="G13" s="35">
        <v>1770175</v>
      </c>
      <c r="H13" s="36">
        <v>1507043</v>
      </c>
      <c r="I13" s="35">
        <f>J13+K13</f>
        <v>263132</v>
      </c>
      <c r="J13" s="36">
        <v>96837</v>
      </c>
      <c r="K13" s="36">
        <v>166295</v>
      </c>
      <c r="N13" s="28"/>
      <c r="O13" s="37"/>
      <c r="P13" s="29"/>
      <c r="Q13" s="37"/>
      <c r="R13" s="37"/>
      <c r="S13" s="28"/>
      <c r="T13" s="37"/>
      <c r="U13" s="29"/>
      <c r="V13" s="37"/>
      <c r="W13" s="37"/>
    </row>
    <row r="14" spans="1:23" ht="12.75">
      <c r="A14" s="34" t="s">
        <v>14</v>
      </c>
      <c r="B14" s="35">
        <v>694565</v>
      </c>
      <c r="C14" s="36">
        <v>527068</v>
      </c>
      <c r="D14" s="35">
        <f aca="true" t="shared" si="1" ref="D14:D29">E14+F14</f>
        <v>167497</v>
      </c>
      <c r="E14" s="36">
        <v>11932</v>
      </c>
      <c r="F14" s="36">
        <v>155565</v>
      </c>
      <c r="G14" s="35">
        <v>261253</v>
      </c>
      <c r="H14" s="36">
        <v>216308</v>
      </c>
      <c r="I14" s="35">
        <f aca="true" t="shared" si="2" ref="I14:I29">J14+K14</f>
        <v>44946</v>
      </c>
      <c r="J14" s="36">
        <v>2892</v>
      </c>
      <c r="K14" s="36">
        <v>42054</v>
      </c>
      <c r="N14" s="28"/>
      <c r="O14" s="37"/>
      <c r="P14" s="29"/>
      <c r="Q14" s="37"/>
      <c r="R14" s="37"/>
      <c r="S14" s="28"/>
      <c r="T14" s="37"/>
      <c r="U14" s="29"/>
      <c r="V14" s="37"/>
      <c r="W14" s="37"/>
    </row>
    <row r="15" spans="1:23" ht="12.75">
      <c r="A15" s="38" t="s">
        <v>15</v>
      </c>
      <c r="B15" s="39">
        <v>248720</v>
      </c>
      <c r="C15" s="39">
        <v>224483</v>
      </c>
      <c r="D15" s="39">
        <f t="shared" si="1"/>
        <v>24237</v>
      </c>
      <c r="E15" s="39">
        <v>6186</v>
      </c>
      <c r="F15" s="39">
        <v>18051</v>
      </c>
      <c r="G15" s="39">
        <v>116181</v>
      </c>
      <c r="H15" s="39">
        <v>110662</v>
      </c>
      <c r="I15" s="39">
        <f t="shared" si="2"/>
        <v>5520</v>
      </c>
      <c r="J15" s="39">
        <v>843</v>
      </c>
      <c r="K15" s="39">
        <v>4677</v>
      </c>
      <c r="N15" s="28"/>
      <c r="O15" s="28"/>
      <c r="P15" s="29"/>
      <c r="Q15" s="28"/>
      <c r="R15" s="28"/>
      <c r="S15" s="28"/>
      <c r="T15" s="28"/>
      <c r="U15" s="29"/>
      <c r="V15" s="28"/>
      <c r="W15" s="28"/>
    </row>
    <row r="16" spans="1:23" ht="12.75">
      <c r="A16" s="34" t="s">
        <v>16</v>
      </c>
      <c r="B16" s="35">
        <v>669065</v>
      </c>
      <c r="C16" s="36">
        <v>542252</v>
      </c>
      <c r="D16" s="35">
        <f t="shared" si="1"/>
        <v>126813</v>
      </c>
      <c r="E16" s="36">
        <v>12663</v>
      </c>
      <c r="F16" s="36">
        <v>114150</v>
      </c>
      <c r="G16" s="35">
        <v>456381</v>
      </c>
      <c r="H16" s="36">
        <v>381046</v>
      </c>
      <c r="I16" s="35">
        <f t="shared" si="2"/>
        <v>75335</v>
      </c>
      <c r="J16" s="36">
        <v>3850</v>
      </c>
      <c r="K16" s="36">
        <v>71485</v>
      </c>
      <c r="N16" s="28"/>
      <c r="O16" s="37"/>
      <c r="P16" s="29"/>
      <c r="Q16" s="37"/>
      <c r="R16" s="37"/>
      <c r="S16" s="28"/>
      <c r="T16" s="37"/>
      <c r="U16" s="29"/>
      <c r="V16" s="37"/>
      <c r="W16" s="37"/>
    </row>
    <row r="17" spans="1:23" ht="12.75">
      <c r="A17" s="40" t="s">
        <v>17</v>
      </c>
      <c r="B17" s="41">
        <v>823962</v>
      </c>
      <c r="C17" s="42">
        <v>422930</v>
      </c>
      <c r="D17" s="41">
        <f t="shared" si="1"/>
        <v>401032</v>
      </c>
      <c r="E17" s="42">
        <v>100837</v>
      </c>
      <c r="F17" s="42">
        <v>300195</v>
      </c>
      <c r="G17" s="41">
        <v>454873</v>
      </c>
      <c r="H17" s="42">
        <v>219844</v>
      </c>
      <c r="I17" s="41">
        <f t="shared" si="2"/>
        <v>235030</v>
      </c>
      <c r="J17" s="42">
        <v>37035</v>
      </c>
      <c r="K17" s="42">
        <v>197995</v>
      </c>
      <c r="N17" s="28"/>
      <c r="O17" s="37"/>
      <c r="P17" s="29"/>
      <c r="Q17" s="37"/>
      <c r="R17" s="37"/>
      <c r="S17" s="28"/>
      <c r="T17" s="37"/>
      <c r="U17" s="29"/>
      <c r="V17" s="37"/>
      <c r="W17" s="37"/>
    </row>
    <row r="18" spans="1:23" ht="12.75">
      <c r="A18" s="34" t="s">
        <v>18</v>
      </c>
      <c r="B18" s="35">
        <v>109787</v>
      </c>
      <c r="C18" s="36">
        <v>96795</v>
      </c>
      <c r="D18" s="35">
        <f t="shared" si="1"/>
        <v>12992</v>
      </c>
      <c r="E18" s="36">
        <v>1850</v>
      </c>
      <c r="F18" s="36">
        <v>11142</v>
      </c>
      <c r="G18" s="35">
        <v>56020</v>
      </c>
      <c r="H18" s="36">
        <v>49966</v>
      </c>
      <c r="I18" s="35">
        <f t="shared" si="2"/>
        <v>6054</v>
      </c>
      <c r="J18" s="36">
        <v>899</v>
      </c>
      <c r="K18" s="36">
        <v>5155</v>
      </c>
      <c r="N18" s="28"/>
      <c r="O18" s="37"/>
      <c r="P18" s="29"/>
      <c r="Q18" s="37"/>
      <c r="R18" s="37"/>
      <c r="S18" s="28"/>
      <c r="T18" s="37"/>
      <c r="U18" s="29"/>
      <c r="V18" s="37"/>
      <c r="W18" s="37"/>
    </row>
    <row r="19" spans="1:23" ht="12.75">
      <c r="A19" s="34" t="s">
        <v>19</v>
      </c>
      <c r="B19" s="35">
        <v>1010784</v>
      </c>
      <c r="C19" s="36">
        <v>719832</v>
      </c>
      <c r="D19" s="35">
        <f t="shared" si="1"/>
        <v>290952</v>
      </c>
      <c r="E19" s="36">
        <v>39529</v>
      </c>
      <c r="F19" s="36">
        <v>251423</v>
      </c>
      <c r="G19" s="35">
        <v>418649</v>
      </c>
      <c r="H19" s="36">
        <v>327630</v>
      </c>
      <c r="I19" s="35">
        <f t="shared" si="2"/>
        <v>91019</v>
      </c>
      <c r="J19" s="36">
        <v>10129</v>
      </c>
      <c r="K19" s="36">
        <v>80890</v>
      </c>
      <c r="N19" s="28"/>
      <c r="O19" s="37"/>
      <c r="P19" s="29"/>
      <c r="Q19" s="37"/>
      <c r="R19" s="37"/>
      <c r="S19" s="28"/>
      <c r="T19" s="37"/>
      <c r="U19" s="29"/>
      <c r="V19" s="37"/>
      <c r="W19" s="37"/>
    </row>
    <row r="20" spans="1:23" ht="12.75">
      <c r="A20" s="34" t="s">
        <v>20</v>
      </c>
      <c r="B20" s="35">
        <v>806452</v>
      </c>
      <c r="C20" s="36">
        <v>662096</v>
      </c>
      <c r="D20" s="35">
        <f t="shared" si="1"/>
        <v>144356</v>
      </c>
      <c r="E20" s="36">
        <v>52008</v>
      </c>
      <c r="F20" s="36">
        <v>92348</v>
      </c>
      <c r="G20" s="35">
        <v>315773</v>
      </c>
      <c r="H20" s="36">
        <v>272038</v>
      </c>
      <c r="I20" s="35">
        <f t="shared" si="2"/>
        <v>43735</v>
      </c>
      <c r="J20" s="36">
        <v>10995</v>
      </c>
      <c r="K20" s="36">
        <v>32740</v>
      </c>
      <c r="N20" s="28"/>
      <c r="O20" s="37"/>
      <c r="P20" s="29"/>
      <c r="Q20" s="37"/>
      <c r="R20" s="37"/>
      <c r="S20" s="28"/>
      <c r="T20" s="37"/>
      <c r="U20" s="29"/>
      <c r="V20" s="37"/>
      <c r="W20" s="37"/>
    </row>
    <row r="21" spans="1:23" ht="12.75">
      <c r="A21" s="34" t="s">
        <v>21</v>
      </c>
      <c r="B21" s="35">
        <v>2472415</v>
      </c>
      <c r="C21" s="36">
        <v>1968053</v>
      </c>
      <c r="D21" s="35">
        <f t="shared" si="1"/>
        <v>504362</v>
      </c>
      <c r="E21" s="36">
        <v>78816</v>
      </c>
      <c r="F21" s="36">
        <v>425546</v>
      </c>
      <c r="G21" s="35">
        <v>1414319</v>
      </c>
      <c r="H21" s="36">
        <v>1148448</v>
      </c>
      <c r="I21" s="35">
        <f t="shared" si="2"/>
        <v>265871</v>
      </c>
      <c r="J21" s="36">
        <v>26258</v>
      </c>
      <c r="K21" s="36">
        <v>239613</v>
      </c>
      <c r="N21" s="28"/>
      <c r="O21" s="37"/>
      <c r="P21" s="29"/>
      <c r="Q21" s="37"/>
      <c r="R21" s="37"/>
      <c r="S21" s="28"/>
      <c r="T21" s="37"/>
      <c r="U21" s="29"/>
      <c r="V21" s="37"/>
      <c r="W21" s="37"/>
    </row>
    <row r="22" spans="1:23" ht="12.75">
      <c r="A22" s="40" t="s">
        <v>22</v>
      </c>
      <c r="B22" s="41">
        <v>1820921</v>
      </c>
      <c r="C22" s="42">
        <v>1457353</v>
      </c>
      <c r="D22" s="41">
        <f t="shared" si="1"/>
        <v>363568</v>
      </c>
      <c r="E22" s="42">
        <v>110827</v>
      </c>
      <c r="F22" s="42">
        <v>252741</v>
      </c>
      <c r="G22" s="41">
        <v>797498</v>
      </c>
      <c r="H22" s="42">
        <v>676912</v>
      </c>
      <c r="I22" s="41">
        <f t="shared" si="2"/>
        <v>120587</v>
      </c>
      <c r="J22" s="42">
        <v>21898</v>
      </c>
      <c r="K22" s="42">
        <v>98689</v>
      </c>
      <c r="N22" s="28"/>
      <c r="O22" s="37"/>
      <c r="P22" s="29"/>
      <c r="Q22" s="37"/>
      <c r="R22" s="37"/>
      <c r="S22" s="28"/>
      <c r="T22" s="37"/>
      <c r="U22" s="29"/>
      <c r="V22" s="37"/>
      <c r="W22" s="37"/>
    </row>
    <row r="23" spans="1:23" ht="12.75">
      <c r="A23" s="34" t="s">
        <v>23</v>
      </c>
      <c r="B23" s="35">
        <v>344468</v>
      </c>
      <c r="C23" s="36">
        <v>258383</v>
      </c>
      <c r="D23" s="35">
        <f t="shared" si="1"/>
        <v>86085</v>
      </c>
      <c r="E23" s="36">
        <v>41086</v>
      </c>
      <c r="F23" s="36">
        <v>44999</v>
      </c>
      <c r="G23" s="35">
        <v>135427</v>
      </c>
      <c r="H23" s="36">
        <v>111588</v>
      </c>
      <c r="I23" s="35">
        <f t="shared" si="2"/>
        <v>23839</v>
      </c>
      <c r="J23" s="36">
        <v>8418</v>
      </c>
      <c r="K23" s="36">
        <v>15421</v>
      </c>
      <c r="N23" s="28"/>
      <c r="O23" s="37"/>
      <c r="P23" s="29"/>
      <c r="Q23" s="37"/>
      <c r="R23" s="37"/>
      <c r="S23" s="28"/>
      <c r="T23" s="37"/>
      <c r="U23" s="29"/>
      <c r="V23" s="37"/>
      <c r="W23" s="37"/>
    </row>
    <row r="24" spans="1:23" ht="12.75">
      <c r="A24" s="34" t="s">
        <v>24</v>
      </c>
      <c r="B24" s="35">
        <v>741623</v>
      </c>
      <c r="C24" s="36">
        <v>558033</v>
      </c>
      <c r="D24" s="35">
        <f t="shared" si="1"/>
        <v>183590</v>
      </c>
      <c r="E24" s="36">
        <v>53452</v>
      </c>
      <c r="F24" s="36">
        <v>130138</v>
      </c>
      <c r="G24" s="35">
        <v>299623</v>
      </c>
      <c r="H24" s="36">
        <v>237431</v>
      </c>
      <c r="I24" s="35">
        <f t="shared" si="2"/>
        <v>62192</v>
      </c>
      <c r="J24" s="36">
        <v>11941</v>
      </c>
      <c r="K24" s="36">
        <v>50251</v>
      </c>
      <c r="N24" s="28"/>
      <c r="O24" s="37"/>
      <c r="P24" s="29"/>
      <c r="Q24" s="37"/>
      <c r="R24" s="37"/>
      <c r="S24" s="28"/>
      <c r="T24" s="37"/>
      <c r="U24" s="29"/>
      <c r="V24" s="37"/>
      <c r="W24" s="37"/>
    </row>
    <row r="25" spans="1:23" ht="12.75">
      <c r="A25" s="34" t="s">
        <v>25</v>
      </c>
      <c r="B25" s="35">
        <v>4801753</v>
      </c>
      <c r="C25" s="36">
        <v>3935819</v>
      </c>
      <c r="D25" s="35">
        <f t="shared" si="1"/>
        <v>865934</v>
      </c>
      <c r="E25" s="36">
        <v>258355</v>
      </c>
      <c r="F25" s="36">
        <v>607579</v>
      </c>
      <c r="G25" s="35">
        <v>2197732</v>
      </c>
      <c r="H25" s="36">
        <v>1830951</v>
      </c>
      <c r="I25" s="35">
        <f t="shared" si="2"/>
        <v>366782</v>
      </c>
      <c r="J25" s="36">
        <v>96780</v>
      </c>
      <c r="K25" s="36">
        <v>270002</v>
      </c>
      <c r="N25" s="28"/>
      <c r="O25" s="37"/>
      <c r="P25" s="29"/>
      <c r="Q25" s="37"/>
      <c r="R25" s="37"/>
      <c r="S25" s="28"/>
      <c r="T25" s="37"/>
      <c r="U25" s="29"/>
      <c r="V25" s="37"/>
      <c r="W25" s="37"/>
    </row>
    <row r="26" spans="1:23" ht="12.75">
      <c r="A26" s="34" t="s">
        <v>26</v>
      </c>
      <c r="B26" s="35">
        <v>297822</v>
      </c>
      <c r="C26" s="36">
        <v>239682</v>
      </c>
      <c r="D26" s="35">
        <f t="shared" si="1"/>
        <v>58140</v>
      </c>
      <c r="E26" s="36">
        <v>8010</v>
      </c>
      <c r="F26" s="36">
        <v>50130</v>
      </c>
      <c r="G26" s="35">
        <v>128737</v>
      </c>
      <c r="H26" s="36">
        <v>98733</v>
      </c>
      <c r="I26" s="35">
        <f t="shared" si="2"/>
        <v>30004</v>
      </c>
      <c r="J26" s="36">
        <v>2412</v>
      </c>
      <c r="K26" s="36">
        <v>27592</v>
      </c>
      <c r="N26" s="28"/>
      <c r="O26" s="37"/>
      <c r="P26" s="29"/>
      <c r="Q26" s="37"/>
      <c r="R26" s="37"/>
      <c r="S26" s="28"/>
      <c r="T26" s="37"/>
      <c r="U26" s="29"/>
      <c r="V26" s="37"/>
      <c r="W26" s="37"/>
    </row>
    <row r="27" spans="1:23" ht="12.75">
      <c r="A27" s="40" t="s">
        <v>27</v>
      </c>
      <c r="B27" s="41">
        <v>317821</v>
      </c>
      <c r="C27" s="42">
        <v>263837</v>
      </c>
      <c r="D27" s="41">
        <f t="shared" si="1"/>
        <v>53984</v>
      </c>
      <c r="E27" s="42">
        <v>1191</v>
      </c>
      <c r="F27" s="42">
        <v>52793</v>
      </c>
      <c r="G27" s="41">
        <v>147415</v>
      </c>
      <c r="H27" s="42">
        <v>123868</v>
      </c>
      <c r="I27" s="41">
        <f t="shared" si="2"/>
        <v>23548</v>
      </c>
      <c r="J27" s="42">
        <v>520</v>
      </c>
      <c r="K27" s="42">
        <v>23028</v>
      </c>
      <c r="N27" s="28"/>
      <c r="O27" s="37"/>
      <c r="P27" s="29"/>
      <c r="Q27" s="37"/>
      <c r="R27" s="37"/>
      <c r="S27" s="28"/>
      <c r="T27" s="37"/>
      <c r="U27" s="29"/>
      <c r="V27" s="37"/>
      <c r="W27" s="37"/>
    </row>
    <row r="28" spans="1:23" ht="12.75">
      <c r="A28" s="34" t="s">
        <v>28</v>
      </c>
      <c r="B28" s="35">
        <v>1055315</v>
      </c>
      <c r="C28" s="36">
        <v>881789</v>
      </c>
      <c r="D28" s="35">
        <f t="shared" si="1"/>
        <v>173526</v>
      </c>
      <c r="E28" s="36">
        <v>26336</v>
      </c>
      <c r="F28" s="36">
        <v>147190</v>
      </c>
      <c r="G28" s="35">
        <v>546451</v>
      </c>
      <c r="H28" s="36">
        <v>448074</v>
      </c>
      <c r="I28" s="35">
        <f t="shared" si="2"/>
        <v>98377</v>
      </c>
      <c r="J28" s="36">
        <v>8694</v>
      </c>
      <c r="K28" s="36">
        <v>89683</v>
      </c>
      <c r="N28" s="28"/>
      <c r="O28" s="37"/>
      <c r="P28" s="29"/>
      <c r="Q28" s="37"/>
      <c r="R28" s="37"/>
      <c r="S28" s="28"/>
      <c r="T28" s="37"/>
      <c r="U28" s="29"/>
      <c r="V28" s="37"/>
      <c r="W28" s="37"/>
    </row>
    <row r="29" spans="1:23" ht="12.75">
      <c r="A29" s="34" t="s">
        <v>29</v>
      </c>
      <c r="B29" s="35">
        <v>134386</v>
      </c>
      <c r="C29" s="36">
        <v>106869</v>
      </c>
      <c r="D29" s="35">
        <f t="shared" si="1"/>
        <v>27517</v>
      </c>
      <c r="E29" s="36">
        <v>11824</v>
      </c>
      <c r="F29" s="36">
        <v>15693</v>
      </c>
      <c r="G29" s="35">
        <v>55431</v>
      </c>
      <c r="H29" s="36">
        <v>42622</v>
      </c>
      <c r="I29" s="35">
        <f t="shared" si="2"/>
        <v>12809</v>
      </c>
      <c r="J29" s="43">
        <v>3878</v>
      </c>
      <c r="K29" s="36">
        <v>8931</v>
      </c>
      <c r="N29" s="28"/>
      <c r="O29" s="37"/>
      <c r="P29" s="29"/>
      <c r="Q29" s="37"/>
      <c r="R29" s="37"/>
      <c r="S29" s="28"/>
      <c r="T29" s="37"/>
      <c r="U29" s="29"/>
      <c r="V29" s="44"/>
      <c r="W29" s="37"/>
    </row>
    <row r="30" spans="1:23" ht="12.75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N30" s="4"/>
      <c r="O30" s="4"/>
      <c r="P30" s="4"/>
      <c r="Q30" s="4"/>
      <c r="R30" s="4"/>
      <c r="S30" s="4"/>
      <c r="T30" s="4"/>
      <c r="U30" s="4"/>
      <c r="V30" s="4"/>
      <c r="W30" s="4"/>
    </row>
    <row r="31" spans="1:23" ht="18" customHeight="1">
      <c r="A31" s="46" t="s">
        <v>30</v>
      </c>
      <c r="N31" s="4"/>
      <c r="O31" s="4"/>
      <c r="P31" s="4"/>
      <c r="Q31" s="4"/>
      <c r="R31" s="4"/>
      <c r="S31" s="4"/>
      <c r="T31" s="4"/>
      <c r="U31" s="4"/>
      <c r="V31" s="4"/>
      <c r="W31" s="4"/>
    </row>
    <row r="32" ht="18" customHeight="1">
      <c r="A32" s="46" t="s">
        <v>31</v>
      </c>
    </row>
    <row r="33" ht="15" customHeight="1">
      <c r="A33" s="47" t="s">
        <v>32</v>
      </c>
    </row>
    <row r="34" ht="12" customHeight="1"/>
    <row r="35" spans="1:9" ht="12.75">
      <c r="A35" s="48"/>
      <c r="B35" s="49"/>
      <c r="C35" s="49"/>
      <c r="D35" s="49"/>
      <c r="E35" s="49"/>
      <c r="F35" s="50"/>
      <c r="G35" s="50"/>
      <c r="H35" s="50"/>
      <c r="I35" s="50"/>
    </row>
    <row r="36" spans="1:9" ht="12.75">
      <c r="A36" s="51"/>
      <c r="B36" s="48"/>
      <c r="C36" s="48"/>
      <c r="D36" s="48"/>
      <c r="E36" s="48"/>
      <c r="F36" s="48"/>
      <c r="G36" s="48"/>
      <c r="H36" s="48"/>
      <c r="I36" s="48"/>
    </row>
    <row r="37" spans="1:11" ht="12.75">
      <c r="A37" s="48"/>
      <c r="B37" s="52"/>
      <c r="C37" s="53"/>
      <c r="D37" s="53"/>
      <c r="E37" s="53"/>
      <c r="F37" s="52"/>
      <c r="G37" s="53"/>
      <c r="H37" s="48"/>
      <c r="I37" s="53"/>
      <c r="J37" s="54"/>
      <c r="K37" s="54"/>
    </row>
    <row r="38" spans="1:11" ht="12.75">
      <c r="A38" s="30"/>
      <c r="B38" s="55"/>
      <c r="C38" s="56"/>
      <c r="D38" s="57"/>
      <c r="E38" s="56"/>
      <c r="F38" s="56"/>
      <c r="G38" s="55"/>
      <c r="H38" s="56"/>
      <c r="I38" s="57"/>
      <c r="J38" s="54"/>
      <c r="K38" s="54"/>
    </row>
    <row r="39" spans="1:11" ht="12.75">
      <c r="A39" s="58"/>
      <c r="B39" s="59"/>
      <c r="C39" s="60"/>
      <c r="D39" s="60"/>
      <c r="E39" s="60"/>
      <c r="F39" s="60"/>
      <c r="G39" s="60"/>
      <c r="H39" s="60"/>
      <c r="I39" s="60"/>
      <c r="J39" s="54"/>
      <c r="K39" s="54"/>
    </row>
    <row r="40" spans="1:11" ht="12.75">
      <c r="A40" s="30"/>
      <c r="B40" s="55"/>
      <c r="C40" s="56"/>
      <c r="D40" s="57"/>
      <c r="E40" s="56"/>
      <c r="F40" s="56"/>
      <c r="G40" s="55"/>
      <c r="H40" s="56"/>
      <c r="I40" s="57"/>
      <c r="J40" s="54"/>
      <c r="K40" s="54"/>
    </row>
    <row r="41" spans="1:11" ht="12.75">
      <c r="A41" s="48"/>
      <c r="B41" s="59"/>
      <c r="C41" s="61"/>
      <c r="D41" s="62"/>
      <c r="E41" s="61"/>
      <c r="F41" s="59"/>
      <c r="G41" s="62"/>
      <c r="H41" s="62"/>
      <c r="I41" s="61"/>
      <c r="J41" s="54"/>
      <c r="K41" s="54"/>
    </row>
    <row r="42" spans="1:11" ht="12.75">
      <c r="A42" s="48"/>
      <c r="B42" s="63"/>
      <c r="C42" s="62"/>
      <c r="D42" s="62"/>
      <c r="E42" s="62"/>
      <c r="F42" s="59"/>
      <c r="G42" s="62"/>
      <c r="H42" s="62"/>
      <c r="I42" s="62"/>
      <c r="J42" s="54"/>
      <c r="K42" s="54"/>
    </row>
    <row r="43" spans="1:11" ht="12.75">
      <c r="A43" s="48"/>
      <c r="B43" s="63"/>
      <c r="C43" s="59"/>
      <c r="D43" s="59"/>
      <c r="E43" s="59"/>
      <c r="F43" s="59"/>
      <c r="G43" s="59"/>
      <c r="H43" s="59"/>
      <c r="I43" s="59"/>
      <c r="J43" s="64"/>
      <c r="K43" s="64"/>
    </row>
    <row r="44" spans="1:11" ht="12.75">
      <c r="A44" s="48"/>
      <c r="B44" s="63"/>
      <c r="C44" s="62"/>
      <c r="D44" s="62"/>
      <c r="E44" s="61"/>
      <c r="F44" s="59"/>
      <c r="G44" s="62"/>
      <c r="H44" s="62"/>
      <c r="I44" s="62"/>
      <c r="J44" s="54"/>
      <c r="K44" s="54"/>
    </row>
    <row r="45" spans="1:11" ht="12.75">
      <c r="A45" s="48"/>
      <c r="B45" s="63"/>
      <c r="C45" s="62"/>
      <c r="D45" s="62"/>
      <c r="E45" s="61"/>
      <c r="F45" s="59"/>
      <c r="G45" s="62"/>
      <c r="H45" s="62"/>
      <c r="I45" s="62"/>
      <c r="J45" s="54"/>
      <c r="K45" s="54"/>
    </row>
    <row r="46" spans="1:11" ht="12.75">
      <c r="A46" s="48"/>
      <c r="B46" s="63"/>
      <c r="C46" s="62"/>
      <c r="D46" s="62"/>
      <c r="E46" s="62"/>
      <c r="F46" s="59"/>
      <c r="G46" s="62"/>
      <c r="H46" s="62"/>
      <c r="I46" s="62"/>
      <c r="J46" s="54"/>
      <c r="K46" s="54"/>
    </row>
    <row r="47" spans="1:11" ht="12.75">
      <c r="A47" s="48"/>
      <c r="B47" s="63"/>
      <c r="C47" s="62"/>
      <c r="D47" s="62"/>
      <c r="E47" s="61"/>
      <c r="F47" s="59"/>
      <c r="G47" s="62"/>
      <c r="H47" s="62"/>
      <c r="I47" s="62"/>
      <c r="J47" s="54"/>
      <c r="K47" s="54"/>
    </row>
    <row r="48" spans="1:11" ht="12.75">
      <c r="A48" s="48"/>
      <c r="B48" s="63"/>
      <c r="C48" s="62"/>
      <c r="D48" s="62"/>
      <c r="E48" s="61"/>
      <c r="F48" s="59"/>
      <c r="G48" s="62"/>
      <c r="H48" s="62"/>
      <c r="I48" s="62"/>
      <c r="J48" s="54"/>
      <c r="K48" s="54"/>
    </row>
    <row r="49" spans="1:11" ht="12.75">
      <c r="A49" s="48"/>
      <c r="B49" s="59"/>
      <c r="C49" s="61"/>
      <c r="D49" s="62"/>
      <c r="E49" s="61"/>
      <c r="F49" s="59"/>
      <c r="G49" s="62"/>
      <c r="H49" s="62"/>
      <c r="I49" s="61"/>
      <c r="J49" s="54"/>
      <c r="K49" s="54"/>
    </row>
    <row r="50" spans="1:11" ht="12.75">
      <c r="A50" s="48"/>
      <c r="B50" s="59"/>
      <c r="C50" s="62"/>
      <c r="D50" s="62"/>
      <c r="E50" s="61"/>
      <c r="F50" s="59"/>
      <c r="G50" s="62"/>
      <c r="H50" s="62"/>
      <c r="I50" s="62"/>
      <c r="J50" s="54"/>
      <c r="K50" s="54"/>
    </row>
    <row r="51" spans="1:11" ht="12.75">
      <c r="A51" s="48"/>
      <c r="B51" s="63"/>
      <c r="C51" s="62"/>
      <c r="D51" s="62"/>
      <c r="E51" s="62"/>
      <c r="F51" s="59"/>
      <c r="G51" s="62"/>
      <c r="H51" s="62"/>
      <c r="I51" s="62"/>
      <c r="J51" s="54"/>
      <c r="K51" s="54"/>
    </row>
    <row r="52" spans="1:11" ht="12.75">
      <c r="A52" s="48"/>
      <c r="B52" s="63"/>
      <c r="C52" s="62"/>
      <c r="D52" s="62"/>
      <c r="E52" s="61"/>
      <c r="F52" s="59"/>
      <c r="G52" s="62"/>
      <c r="H52" s="62"/>
      <c r="I52" s="62"/>
      <c r="J52" s="54"/>
      <c r="K52" s="54"/>
    </row>
    <row r="53" spans="1:11" ht="12.75">
      <c r="A53" s="48"/>
      <c r="B53" s="59"/>
      <c r="C53" s="61"/>
      <c r="D53" s="62"/>
      <c r="E53" s="61"/>
      <c r="F53" s="60"/>
      <c r="G53" s="61"/>
      <c r="H53" s="61"/>
      <c r="I53" s="61"/>
      <c r="J53" s="54"/>
      <c r="K53" s="54"/>
    </row>
    <row r="54" spans="1:11" ht="12.75">
      <c r="A54" s="48"/>
      <c r="B54" s="63"/>
      <c r="C54" s="62"/>
      <c r="D54" s="62"/>
      <c r="E54" s="62"/>
      <c r="F54" s="59"/>
      <c r="G54" s="62"/>
      <c r="H54" s="62"/>
      <c r="I54" s="62"/>
      <c r="J54" s="54"/>
      <c r="K54" s="54"/>
    </row>
    <row r="55" spans="1:11" ht="12.75">
      <c r="A55" s="48"/>
      <c r="B55" s="63"/>
      <c r="C55" s="62"/>
      <c r="D55" s="62"/>
      <c r="E55" s="62"/>
      <c r="F55" s="59"/>
      <c r="G55" s="62"/>
      <c r="H55" s="62"/>
      <c r="I55" s="62"/>
      <c r="J55" s="54"/>
      <c r="K55" s="54"/>
    </row>
    <row r="56" spans="1:11" ht="12.75">
      <c r="A56" s="48"/>
      <c r="B56" s="59"/>
      <c r="C56" s="62"/>
      <c r="D56" s="62"/>
      <c r="E56" s="61"/>
      <c r="F56" s="59"/>
      <c r="G56" s="62"/>
      <c r="H56" s="62"/>
      <c r="I56" s="62"/>
      <c r="J56" s="54"/>
      <c r="K56" s="54"/>
    </row>
    <row r="57" spans="1:11" ht="12.75">
      <c r="A57" s="48"/>
      <c r="B57" s="63"/>
      <c r="C57" s="62"/>
      <c r="D57" s="62"/>
      <c r="E57" s="62"/>
      <c r="F57" s="59"/>
      <c r="G57" s="62"/>
      <c r="H57" s="51"/>
      <c r="I57" s="62"/>
      <c r="J57" s="54"/>
      <c r="K57" s="54"/>
    </row>
    <row r="58" spans="1:9" ht="12.75">
      <c r="A58" s="65"/>
      <c r="B58" s="65"/>
      <c r="C58" s="65"/>
      <c r="D58" s="65"/>
      <c r="E58" s="65"/>
      <c r="F58" s="65"/>
      <c r="G58" s="65"/>
      <c r="H58" s="65"/>
      <c r="I58" s="65"/>
    </row>
  </sheetData>
  <sheetProtection/>
  <mergeCells count="18">
    <mergeCell ref="B35:E35"/>
    <mergeCell ref="F35:I35"/>
    <mergeCell ref="N8:N9"/>
    <mergeCell ref="O8:O9"/>
    <mergeCell ref="P8:R8"/>
    <mergeCell ref="S8:S9"/>
    <mergeCell ref="T8:T9"/>
    <mergeCell ref="U8:W8"/>
    <mergeCell ref="B7:F7"/>
    <mergeCell ref="G7:K7"/>
    <mergeCell ref="N7:R7"/>
    <mergeCell ref="S7:W7"/>
    <mergeCell ref="B8:B9"/>
    <mergeCell ref="C8:C9"/>
    <mergeCell ref="D8:F8"/>
    <mergeCell ref="G8:G9"/>
    <mergeCell ref="H8:H9"/>
    <mergeCell ref="I8:K8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7" r:id="rId1"/>
  <headerFooter>
    <oddHeader>&amp;RANUARIO DE LA CONSTRUCCION ASTURIAS 2017
</oddHeader>
    <oddFooter>&amp;Rsadei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SADEI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sadei</dc:creator>
  <cp:keywords/>
  <dc:description/>
  <cp:lastModifiedBy>Pol</cp:lastModifiedBy>
  <cp:lastPrinted>2009-09-24T10:47:59Z</cp:lastPrinted>
  <dcterms:created xsi:type="dcterms:W3CDTF">2000-08-09T12:17:04Z</dcterms:created>
  <dcterms:modified xsi:type="dcterms:W3CDTF">2019-01-30T07:48:00Z</dcterms:modified>
  <cp:category/>
  <cp:version/>
  <cp:contentType/>
  <cp:contentStatus/>
</cp:coreProperties>
</file>