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8" sheetId="1" r:id="rId1"/>
  </sheets>
  <externalReferences>
    <externalReference r:id="rId4"/>
  </externalReferences>
  <definedNames>
    <definedName name="area">#REF!</definedName>
    <definedName name="_xlnm.Print_Area" localSheetId="0">'4.8'!$A$1:$K$33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<sst xmlns="http://schemas.openxmlformats.org/spreadsheetml/2006/main" count="23" uniqueCount="15">
  <si>
    <t>4.8</t>
  </si>
  <si>
    <t>Población activa, ocupada y parada en construcción. Hombres. Media anual</t>
  </si>
  <si>
    <t>Período: 2006-2015</t>
  </si>
  <si>
    <t>Ámbito: España</t>
  </si>
  <si>
    <t>Unidades: miles de personas. Media anual</t>
  </si>
  <si>
    <r>
      <t xml:space="preserve">Población activa </t>
    </r>
    <r>
      <rPr>
        <b/>
        <vertAlign val="superscript"/>
        <sz val="10"/>
        <rFont val="Arial"/>
        <family val="2"/>
      </rPr>
      <t>(1)</t>
    </r>
  </si>
  <si>
    <t>Total</t>
  </si>
  <si>
    <t>Construcción</t>
  </si>
  <si>
    <t>% Total</t>
  </si>
  <si>
    <t>% Construcción</t>
  </si>
  <si>
    <t>Población ocupada</t>
  </si>
  <si>
    <r>
      <t xml:space="preserve">Población parada </t>
    </r>
    <r>
      <rPr>
        <b/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</si>
  <si>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9"/>
        <color indexed="8"/>
        <rFont val="Arial"/>
        <family val="2"/>
      </rPr>
      <t xml:space="preserve"> (1)</t>
    </r>
    <r>
      <rPr>
        <sz val="9"/>
        <color indexed="8"/>
        <rFont val="Arial"/>
        <family val="2"/>
      </rPr>
      <t xml:space="preserve"> Nota: desde el año 2008 el INE contabiliza a aquellas personas que llevan más de un año sin trabajar y a las que buscan su primer empleo fuera de los sectores económicos  </t>
    </r>
  </si>
  <si>
    <t xml:space="preserve">   y las incorpora al grupo de población parada de hace más de 1 año.</t>
  </si>
  <si>
    <t>Fuente: INE. Encuesta de Población Activa.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</si>
</sst>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164" fontId="19" fillId="0" borderId="0" xfId="0" applyNumberFormat="1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Fill="1" applyBorder="1" applyAlignment="1">
      <alignment/>
    </xf>
    <xf numFmtId="165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23" fillId="0" borderId="0" xfId="0" applyNumberFormat="1" applyFont="1" applyAlignment="1">
      <alignment/>
    </xf>
    <xf numFmtId="164" fontId="2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24" fillId="33" borderId="12" xfId="0" applyNumberFormat="1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3" fontId="24" fillId="33" borderId="0" xfId="0" applyNumberFormat="1" applyFont="1" applyFill="1" applyBorder="1" applyAlignment="1">
      <alignment horizontal="left" indent="1"/>
    </xf>
  </cellXfs>
  <cellStyles count="22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3" xfId="49"/>
    <cellStyle name="Millares [0] 4" xfId="50"/>
    <cellStyle name="Millares [0] 5" xfId="51"/>
    <cellStyle name="Currency" xfId="52"/>
    <cellStyle name="Currency [0]" xfId="53"/>
    <cellStyle name="Neutral" xfId="54"/>
    <cellStyle name="Normal 10 2" xfId="55"/>
    <cellStyle name="Normal 10 3" xfId="56"/>
    <cellStyle name="Normal 10 4" xfId="57"/>
    <cellStyle name="Normal 10 5" xfId="58"/>
    <cellStyle name="Normal 2 10" xfId="59"/>
    <cellStyle name="Normal 2 11" xfId="60"/>
    <cellStyle name="Normal 2 12" xfId="61"/>
    <cellStyle name="Normal 2 13" xfId="62"/>
    <cellStyle name="Normal 2 14" xfId="63"/>
    <cellStyle name="Normal 2 15" xfId="64"/>
    <cellStyle name="Normal 2 16" xfId="65"/>
    <cellStyle name="Normal 2 17" xfId="66"/>
    <cellStyle name="Normal 2 18" xfId="67"/>
    <cellStyle name="Normal 2 19" xfId="68"/>
    <cellStyle name="Normal 2 2" xfId="69"/>
    <cellStyle name="Normal 2 20" xfId="70"/>
    <cellStyle name="Normal 2 21" xfId="71"/>
    <cellStyle name="Normal 2 22" xfId="72"/>
    <cellStyle name="Normal 2 23" xfId="73"/>
    <cellStyle name="Normal 2 24" xfId="74"/>
    <cellStyle name="Normal 2 25" xfId="75"/>
    <cellStyle name="Normal 2 26" xfId="76"/>
    <cellStyle name="Normal 2 27" xfId="77"/>
    <cellStyle name="Normal 2 28" xfId="78"/>
    <cellStyle name="Normal 2 29" xfId="79"/>
    <cellStyle name="Normal 2 3" xfId="80"/>
    <cellStyle name="Normal 2 30" xfId="81"/>
    <cellStyle name="Normal 2 31" xfId="82"/>
    <cellStyle name="Normal 2 32" xfId="83"/>
    <cellStyle name="Normal 2 33" xfId="84"/>
    <cellStyle name="Normal 2 34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3 10" xfId="92"/>
    <cellStyle name="Normal 3 11" xfId="93"/>
    <cellStyle name="Normal 3 12" xfId="94"/>
    <cellStyle name="Normal 3 13" xfId="95"/>
    <cellStyle name="Normal 3 14" xfId="96"/>
    <cellStyle name="Normal 3 15" xfId="97"/>
    <cellStyle name="Normal 3 16" xfId="98"/>
    <cellStyle name="Normal 3 17" xfId="99"/>
    <cellStyle name="Normal 3 18" xfId="100"/>
    <cellStyle name="Normal 3 19" xfId="101"/>
    <cellStyle name="Normal 3 2" xfId="102"/>
    <cellStyle name="Normal 3 20" xfId="103"/>
    <cellStyle name="Normal 3 21" xfId="104"/>
    <cellStyle name="Normal 3 22" xfId="105"/>
    <cellStyle name="Normal 3 23" xfId="106"/>
    <cellStyle name="Normal 3 24" xfId="107"/>
    <cellStyle name="Normal 3 25" xfId="108"/>
    <cellStyle name="Normal 3 26" xfId="109"/>
    <cellStyle name="Normal 3 27" xfId="110"/>
    <cellStyle name="Normal 3 28" xfId="111"/>
    <cellStyle name="Normal 3 29" xfId="112"/>
    <cellStyle name="Normal 3 3" xfId="113"/>
    <cellStyle name="Normal 3 30" xfId="114"/>
    <cellStyle name="Normal 3 31" xfId="115"/>
    <cellStyle name="Normal 3 32" xfId="116"/>
    <cellStyle name="Normal 3 33" xfId="117"/>
    <cellStyle name="Normal 3 4" xfId="118"/>
    <cellStyle name="Normal 3 5" xfId="119"/>
    <cellStyle name="Normal 3 6" xfId="120"/>
    <cellStyle name="Normal 3 7" xfId="121"/>
    <cellStyle name="Normal 3 8" xfId="122"/>
    <cellStyle name="Normal 3 9" xfId="123"/>
    <cellStyle name="Normal 4 10" xfId="124"/>
    <cellStyle name="Normal 4 11" xfId="125"/>
    <cellStyle name="Normal 4 12" xfId="126"/>
    <cellStyle name="Normal 4 13" xfId="127"/>
    <cellStyle name="Normal 4 14" xfId="128"/>
    <cellStyle name="Normal 4 15" xfId="129"/>
    <cellStyle name="Normal 4 16" xfId="130"/>
    <cellStyle name="Normal 4 17" xfId="131"/>
    <cellStyle name="Normal 4 18" xfId="132"/>
    <cellStyle name="Normal 4 19" xfId="133"/>
    <cellStyle name="Normal 4 2" xfId="134"/>
    <cellStyle name="Normal 4 20" xfId="135"/>
    <cellStyle name="Normal 4 21" xfId="136"/>
    <cellStyle name="Normal 4 22" xfId="137"/>
    <cellStyle name="Normal 4 23" xfId="138"/>
    <cellStyle name="Normal 4 24" xfId="139"/>
    <cellStyle name="Normal 4 25" xfId="140"/>
    <cellStyle name="Normal 4 26" xfId="141"/>
    <cellStyle name="Normal 4 27" xfId="142"/>
    <cellStyle name="Normal 4 28" xfId="143"/>
    <cellStyle name="Normal 4 3" xfId="144"/>
    <cellStyle name="Normal 4 4" xfId="145"/>
    <cellStyle name="Normal 4 5" xfId="146"/>
    <cellStyle name="Normal 4 6" xfId="147"/>
    <cellStyle name="Normal 4 7" xfId="148"/>
    <cellStyle name="Normal 4 8" xfId="149"/>
    <cellStyle name="Normal 4 9" xfId="150"/>
    <cellStyle name="Normal 5 10" xfId="151"/>
    <cellStyle name="Normal 5 11" xfId="152"/>
    <cellStyle name="Normal 5 12" xfId="153"/>
    <cellStyle name="Normal 5 13" xfId="154"/>
    <cellStyle name="Normal 5 14" xfId="155"/>
    <cellStyle name="Normal 5 15" xfId="156"/>
    <cellStyle name="Normal 5 16" xfId="157"/>
    <cellStyle name="Normal 5 17" xfId="158"/>
    <cellStyle name="Normal 5 18" xfId="159"/>
    <cellStyle name="Normal 5 19" xfId="160"/>
    <cellStyle name="Normal 5 2" xfId="161"/>
    <cellStyle name="Normal 5 20" xfId="162"/>
    <cellStyle name="Normal 5 21" xfId="163"/>
    <cellStyle name="Normal 5 22" xfId="164"/>
    <cellStyle name="Normal 5 23" xfId="165"/>
    <cellStyle name="Normal 5 24" xfId="166"/>
    <cellStyle name="Normal 5 25" xfId="167"/>
    <cellStyle name="Normal 5 3" xfId="168"/>
    <cellStyle name="Normal 5 4" xfId="169"/>
    <cellStyle name="Normal 5 5" xfId="170"/>
    <cellStyle name="Normal 5 6" xfId="171"/>
    <cellStyle name="Normal 5 7" xfId="172"/>
    <cellStyle name="Normal 5 8" xfId="173"/>
    <cellStyle name="Normal 5 9" xfId="174"/>
    <cellStyle name="Normal 6 10" xfId="175"/>
    <cellStyle name="Normal 6 11" xfId="176"/>
    <cellStyle name="Normal 6 12" xfId="177"/>
    <cellStyle name="Normal 6 13" xfId="178"/>
    <cellStyle name="Normal 6 14" xfId="179"/>
    <cellStyle name="Normal 6 15" xfId="180"/>
    <cellStyle name="Normal 6 16" xfId="181"/>
    <cellStyle name="Normal 6 17" xfId="182"/>
    <cellStyle name="Normal 6 18" xfId="183"/>
    <cellStyle name="Normal 6 19" xfId="184"/>
    <cellStyle name="Normal 6 2" xfId="185"/>
    <cellStyle name="Normal 6 20" xfId="186"/>
    <cellStyle name="Normal 6 21" xfId="187"/>
    <cellStyle name="Normal 6 3" xfId="188"/>
    <cellStyle name="Normal 6 4" xfId="189"/>
    <cellStyle name="Normal 6 5" xfId="190"/>
    <cellStyle name="Normal 6 6" xfId="191"/>
    <cellStyle name="Normal 6 7" xfId="192"/>
    <cellStyle name="Normal 6 8" xfId="193"/>
    <cellStyle name="Normal 6 9" xfId="194"/>
    <cellStyle name="Normal 7 10" xfId="195"/>
    <cellStyle name="Normal 7 11" xfId="196"/>
    <cellStyle name="Normal 7 12" xfId="197"/>
    <cellStyle name="Normal 7 13" xfId="198"/>
    <cellStyle name="Normal 7 14" xfId="199"/>
    <cellStyle name="Normal 7 15" xfId="200"/>
    <cellStyle name="Normal 7 16" xfId="201"/>
    <cellStyle name="Normal 7 17" xfId="202"/>
    <cellStyle name="Normal 7 2" xfId="203"/>
    <cellStyle name="Normal 7 3" xfId="204"/>
    <cellStyle name="Normal 7 4" xfId="205"/>
    <cellStyle name="Normal 7 5" xfId="206"/>
    <cellStyle name="Normal 7 6" xfId="207"/>
    <cellStyle name="Normal 7 7" xfId="208"/>
    <cellStyle name="Normal 7 8" xfId="209"/>
    <cellStyle name="Normal 7 9" xfId="210"/>
    <cellStyle name="Normal 8 10" xfId="211"/>
    <cellStyle name="Normal 8 11" xfId="212"/>
    <cellStyle name="Normal 8 12" xfId="213"/>
    <cellStyle name="Normal 8 13" xfId="214"/>
    <cellStyle name="Normal 8 2" xfId="215"/>
    <cellStyle name="Normal 8 3" xfId="216"/>
    <cellStyle name="Normal 8 4" xfId="217"/>
    <cellStyle name="Normal 8 5" xfId="218"/>
    <cellStyle name="Normal 8 6" xfId="219"/>
    <cellStyle name="Normal 8 7" xfId="220"/>
    <cellStyle name="Normal 8 8" xfId="221"/>
    <cellStyle name="Normal 8 9" xfId="222"/>
    <cellStyle name="Normal 9 2" xfId="223"/>
    <cellStyle name="Normal 9 3" xfId="224"/>
    <cellStyle name="Normal 9 4" xfId="225"/>
    <cellStyle name="Normal 9 5" xfId="226"/>
    <cellStyle name="Normal 9 6" xfId="227"/>
    <cellStyle name="Normal 9 7" xfId="228"/>
    <cellStyle name="Normal 9 8" xfId="229"/>
    <cellStyle name="Normal 9 9" xfId="230"/>
    <cellStyle name="Notas" xfId="231"/>
    <cellStyle name="Percent" xfId="232"/>
    <cellStyle name="Salida" xfId="233"/>
    <cellStyle name="Texto de advertencia" xfId="234"/>
    <cellStyle name="Texto explicativo" xfId="235"/>
    <cellStyle name="Título" xfId="236"/>
    <cellStyle name="Título 1" xfId="237"/>
    <cellStyle name="Título 2" xfId="238"/>
    <cellStyle name="Título 3" xfId="239"/>
    <cellStyle name="Total" xfId="2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oral"/>
      <sheetName val="índice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4.17"/>
      <sheetName val="4.18"/>
      <sheetName val="4.19"/>
      <sheetName val="4.20"/>
      <sheetName val="4.21"/>
      <sheetName val="4.22"/>
      <sheetName val="4.23"/>
      <sheetName val="4.24"/>
      <sheetName val="4.25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</sheetNames>
    <sheetDataSet>
      <sheetData sheetId="10">
        <row r="17">
          <cell r="D17">
            <v>8536.9</v>
          </cell>
          <cell r="E17">
            <v>8241.6</v>
          </cell>
        </row>
        <row r="18">
          <cell r="D18">
            <v>172.2</v>
          </cell>
          <cell r="E18">
            <v>144.7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0.7109375" defaultRowHeight="13.5" customHeight="1"/>
  <cols>
    <col min="1" max="1" width="25.7109375" style="8" customWidth="1"/>
    <col min="2" max="16384" width="10.71093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1" s="6" customFormat="1" ht="15" customHeight="1">
      <c r="A7" s="4"/>
      <c r="B7" s="5">
        <v>2006</v>
      </c>
      <c r="C7" s="5">
        <v>2007</v>
      </c>
      <c r="D7" s="5">
        <v>2008</v>
      </c>
      <c r="E7" s="5">
        <v>2009</v>
      </c>
      <c r="F7" s="5">
        <v>2010</v>
      </c>
      <c r="G7" s="5">
        <v>2011</v>
      </c>
      <c r="H7" s="5">
        <v>2012</v>
      </c>
      <c r="I7" s="5">
        <v>2013</v>
      </c>
      <c r="J7" s="5">
        <v>2014</v>
      </c>
      <c r="K7" s="5">
        <v>2015</v>
      </c>
    </row>
    <row r="9" spans="1:10" ht="13.5" customHeight="1">
      <c r="A9" s="2" t="s">
        <v>5</v>
      </c>
      <c r="B9" s="7"/>
      <c r="C9" s="7"/>
      <c r="D9" s="7"/>
      <c r="E9" s="7"/>
      <c r="F9" s="7"/>
      <c r="G9" s="7"/>
      <c r="H9" s="7"/>
      <c r="I9" s="7"/>
      <c r="J9" s="7"/>
    </row>
    <row r="10" spans="1:11" ht="13.5" customHeight="1">
      <c r="A10" s="9" t="s">
        <v>6</v>
      </c>
      <c r="B10" s="7">
        <f aca="true" t="shared" si="0" ref="B10:K10">SUM(B17+B24)</f>
        <v>12534.1</v>
      </c>
      <c r="C10" s="7">
        <f t="shared" si="0"/>
        <v>12802.400000000001</v>
      </c>
      <c r="D10" s="7">
        <f t="shared" si="0"/>
        <v>13031.7</v>
      </c>
      <c r="E10" s="7">
        <f t="shared" si="0"/>
        <v>12938.5</v>
      </c>
      <c r="F10" s="7">
        <f t="shared" si="0"/>
        <v>12819.2</v>
      </c>
      <c r="G10" s="7">
        <f t="shared" si="0"/>
        <v>12680.7</v>
      </c>
      <c r="H10" s="7">
        <f t="shared" si="0"/>
        <v>12739.6</v>
      </c>
      <c r="I10" s="7">
        <f t="shared" si="0"/>
        <v>12521.4</v>
      </c>
      <c r="J10" s="7">
        <f t="shared" si="0"/>
        <v>12359.2</v>
      </c>
      <c r="K10" s="7">
        <f t="shared" si="0"/>
        <v>12319.599999999999</v>
      </c>
    </row>
    <row r="11" spans="1:11" ht="13.5" customHeight="1">
      <c r="A11" s="10" t="s">
        <v>7</v>
      </c>
      <c r="B11" s="11">
        <f>SUM(B18+B25)</f>
        <v>2564.6</v>
      </c>
      <c r="C11" s="11">
        <f>SUM(C18+C25)</f>
        <v>2720.5</v>
      </c>
      <c r="D11" s="11">
        <f>SUM(D18+'[1]4.9'!D18)</f>
        <v>2453.3999999999996</v>
      </c>
      <c r="E11" s="11">
        <f>SUM(E18+'[1]4.9'!E18)</f>
        <v>1888.3</v>
      </c>
      <c r="F11" s="11">
        <f aca="true" t="shared" si="1" ref="F11:K11">SUM(F18+F25)</f>
        <v>2002.2</v>
      </c>
      <c r="G11" s="11">
        <f t="shared" si="1"/>
        <v>1716.3000000000002</v>
      </c>
      <c r="H11" s="11">
        <f t="shared" si="1"/>
        <v>1471</v>
      </c>
      <c r="I11" s="11">
        <f t="shared" si="1"/>
        <v>1265</v>
      </c>
      <c r="J11" s="11">
        <f t="shared" si="1"/>
        <v>1154.3</v>
      </c>
      <c r="K11" s="11">
        <f t="shared" si="1"/>
        <v>1193.4</v>
      </c>
    </row>
    <row r="12" spans="1:9" ht="13.5" customHeight="1">
      <c r="A12" s="10"/>
      <c r="B12" s="12"/>
      <c r="C12" s="12"/>
      <c r="D12" s="12"/>
      <c r="E12" s="12"/>
      <c r="F12" s="12"/>
      <c r="G12" s="12"/>
      <c r="H12" s="13"/>
      <c r="I12" s="13"/>
    </row>
    <row r="13" spans="1:11" s="15" customFormat="1" ht="13.5" customHeight="1">
      <c r="A13" s="9" t="s">
        <v>8</v>
      </c>
      <c r="B13" s="14">
        <v>100</v>
      </c>
      <c r="C13" s="14">
        <v>100</v>
      </c>
      <c r="D13" s="14">
        <v>100</v>
      </c>
      <c r="E13" s="14">
        <v>100</v>
      </c>
      <c r="F13" s="14">
        <v>100</v>
      </c>
      <c r="G13" s="14">
        <v>100</v>
      </c>
      <c r="H13" s="14">
        <v>100</v>
      </c>
      <c r="I13" s="14">
        <v>100</v>
      </c>
      <c r="J13" s="14">
        <v>100</v>
      </c>
      <c r="K13" s="14">
        <v>100</v>
      </c>
    </row>
    <row r="14" spans="1:11" s="15" customFormat="1" ht="13.5" customHeight="1">
      <c r="A14" s="10" t="s">
        <v>9</v>
      </c>
      <c r="B14" s="16">
        <f aca="true" t="shared" si="2" ref="B14:H14">(B11/B10)*100</f>
        <v>20.46098243990394</v>
      </c>
      <c r="C14" s="16">
        <f t="shared" si="2"/>
        <v>21.24992188964569</v>
      </c>
      <c r="D14" s="16">
        <f t="shared" si="2"/>
        <v>18.826400239416188</v>
      </c>
      <c r="E14" s="16">
        <f t="shared" si="2"/>
        <v>14.594427483865982</v>
      </c>
      <c r="F14" s="16">
        <f t="shared" si="2"/>
        <v>15.618759360958562</v>
      </c>
      <c r="G14" s="16">
        <f t="shared" si="2"/>
        <v>13.534741772930516</v>
      </c>
      <c r="H14" s="16">
        <f t="shared" si="2"/>
        <v>11.546673364940814</v>
      </c>
      <c r="I14" s="16">
        <f>(I11/I10)*100</f>
        <v>10.102704170460171</v>
      </c>
      <c r="J14" s="16">
        <f>(J11/J10)*100</f>
        <v>9.33960126869053</v>
      </c>
      <c r="K14" s="16">
        <f>(K11/K10)*100</f>
        <v>9.68700282476704</v>
      </c>
    </row>
    <row r="15" spans="2:7" ht="13.5" customHeight="1">
      <c r="B15" s="17"/>
      <c r="C15" s="17"/>
      <c r="D15" s="17"/>
      <c r="E15" s="17"/>
      <c r="F15" s="17"/>
      <c r="G15" s="17"/>
    </row>
    <row r="16" ht="13.5" customHeight="1">
      <c r="A16" s="2" t="s">
        <v>10</v>
      </c>
    </row>
    <row r="17" spans="1:11" ht="12.75">
      <c r="A17" s="9" t="s">
        <v>6</v>
      </c>
      <c r="B17" s="7">
        <v>11742.6</v>
      </c>
      <c r="C17" s="7">
        <v>11987.2</v>
      </c>
      <c r="D17" s="7">
        <v>11720.7</v>
      </c>
      <c r="E17" s="7">
        <v>10646.4</v>
      </c>
      <c r="F17" s="7">
        <v>10289.9</v>
      </c>
      <c r="G17" s="7">
        <v>9991.4</v>
      </c>
      <c r="H17" s="7">
        <v>9608.2</v>
      </c>
      <c r="I17" s="7">
        <v>9315.8</v>
      </c>
      <c r="J17" s="7">
        <v>9442.7</v>
      </c>
      <c r="K17" s="7">
        <v>9760.3</v>
      </c>
    </row>
    <row r="18" spans="1:11" ht="12.75">
      <c r="A18" s="10" t="s">
        <v>7</v>
      </c>
      <c r="B18" s="12">
        <v>2408.5</v>
      </c>
      <c r="C18" s="12">
        <v>2544.7</v>
      </c>
      <c r="D18" s="12">
        <v>2281.2</v>
      </c>
      <c r="E18" s="12">
        <v>1743.6</v>
      </c>
      <c r="F18" s="12">
        <v>1513.5</v>
      </c>
      <c r="G18" s="12">
        <v>1290.4</v>
      </c>
      <c r="H18" s="13">
        <v>1062.5</v>
      </c>
      <c r="I18" s="13">
        <v>942.4</v>
      </c>
      <c r="J18" s="13">
        <v>910.2</v>
      </c>
      <c r="K18" s="13">
        <v>991.7</v>
      </c>
    </row>
    <row r="19" spans="1:9" ht="12.75">
      <c r="A19" s="10"/>
      <c r="B19" s="12"/>
      <c r="C19" s="12"/>
      <c r="D19" s="12"/>
      <c r="E19" s="12"/>
      <c r="F19" s="12"/>
      <c r="G19" s="12"/>
      <c r="H19" s="13"/>
      <c r="I19" s="13"/>
    </row>
    <row r="20" spans="1:11" ht="12.75">
      <c r="A20" s="9" t="s">
        <v>8</v>
      </c>
      <c r="B20" s="14">
        <v>100</v>
      </c>
      <c r="C20" s="14">
        <v>100</v>
      </c>
      <c r="D20" s="14">
        <v>100</v>
      </c>
      <c r="E20" s="14">
        <v>100</v>
      </c>
      <c r="F20" s="14">
        <v>100</v>
      </c>
      <c r="G20" s="14">
        <v>100</v>
      </c>
      <c r="H20" s="14">
        <v>100</v>
      </c>
      <c r="I20" s="14">
        <v>100</v>
      </c>
      <c r="J20" s="14">
        <v>100</v>
      </c>
      <c r="K20" s="14">
        <v>100</v>
      </c>
    </row>
    <row r="21" spans="1:12" ht="12.75">
      <c r="A21" s="10" t="s">
        <v>9</v>
      </c>
      <c r="B21" s="16">
        <f aca="true" t="shared" si="3" ref="B21:H21">(B18/B17)*100</f>
        <v>20.51078977398532</v>
      </c>
      <c r="C21" s="16">
        <f t="shared" si="3"/>
        <v>21.22847704217832</v>
      </c>
      <c r="D21" s="16">
        <f t="shared" si="3"/>
        <v>19.463001356574264</v>
      </c>
      <c r="E21" s="16">
        <f t="shared" si="3"/>
        <v>16.37736699729486</v>
      </c>
      <c r="F21" s="16">
        <f t="shared" si="3"/>
        <v>14.708597751192917</v>
      </c>
      <c r="G21" s="16">
        <f t="shared" si="3"/>
        <v>12.915106992013135</v>
      </c>
      <c r="H21" s="16">
        <f t="shared" si="3"/>
        <v>11.058262733914779</v>
      </c>
      <c r="I21" s="16">
        <f>(I18/I17)*100</f>
        <v>10.11614676141609</v>
      </c>
      <c r="J21" s="16">
        <f>(J18/J17)*100</f>
        <v>9.639192180202697</v>
      </c>
      <c r="K21" s="16">
        <f>(K18/K17)*100</f>
        <v>10.160548343800908</v>
      </c>
      <c r="L21" s="17"/>
    </row>
    <row r="22" spans="1:7" ht="12.75">
      <c r="A22" s="2"/>
      <c r="B22" s="17"/>
      <c r="C22" s="17"/>
      <c r="D22" s="17"/>
      <c r="E22" s="17"/>
      <c r="F22" s="17"/>
      <c r="G22" s="17"/>
    </row>
    <row r="23" spans="1:7" ht="14.25">
      <c r="A23" s="2" t="s">
        <v>11</v>
      </c>
      <c r="B23" s="17"/>
      <c r="C23" s="17"/>
      <c r="D23" s="17"/>
      <c r="E23" s="17"/>
      <c r="F23" s="17"/>
      <c r="G23" s="17"/>
    </row>
    <row r="24" spans="1:11" ht="12.75">
      <c r="A24" s="9" t="s">
        <v>6</v>
      </c>
      <c r="B24" s="7">
        <v>791.5</v>
      </c>
      <c r="C24" s="7">
        <v>815.2</v>
      </c>
      <c r="D24" s="7">
        <v>1311</v>
      </c>
      <c r="E24" s="7">
        <v>2292.1</v>
      </c>
      <c r="F24" s="7">
        <v>2529.3</v>
      </c>
      <c r="G24" s="7">
        <v>2689.3</v>
      </c>
      <c r="H24" s="7">
        <v>3131.4</v>
      </c>
      <c r="I24" s="7">
        <v>3205.6</v>
      </c>
      <c r="J24" s="7">
        <v>2916.5</v>
      </c>
      <c r="K24" s="7">
        <v>2559.3</v>
      </c>
    </row>
    <row r="25" spans="1:11" ht="12.75">
      <c r="A25" s="10" t="s">
        <v>7</v>
      </c>
      <c r="B25" s="12">
        <v>156.1</v>
      </c>
      <c r="C25" s="12">
        <v>175.8</v>
      </c>
      <c r="D25" s="13">
        <v>409.5</v>
      </c>
      <c r="E25" s="13">
        <v>647.3</v>
      </c>
      <c r="F25" s="12">
        <v>488.7</v>
      </c>
      <c r="G25" s="12">
        <v>425.9</v>
      </c>
      <c r="H25" s="13">
        <v>408.5</v>
      </c>
      <c r="I25" s="13">
        <v>322.6</v>
      </c>
      <c r="J25" s="13">
        <v>244.1</v>
      </c>
      <c r="K25" s="13">
        <v>201.7</v>
      </c>
    </row>
    <row r="26" spans="1:12" ht="12.75">
      <c r="A26" s="9"/>
      <c r="B26" s="12"/>
      <c r="C26" s="12"/>
      <c r="D26" s="18"/>
      <c r="E26" s="18"/>
      <c r="F26" s="18"/>
      <c r="G26" s="18"/>
      <c r="H26" s="19"/>
      <c r="I26" s="19"/>
      <c r="L26" s="13"/>
    </row>
    <row r="27" spans="1:11" ht="12.75">
      <c r="A27" s="9" t="s">
        <v>8</v>
      </c>
      <c r="B27" s="14">
        <v>100</v>
      </c>
      <c r="C27" s="14">
        <v>100</v>
      </c>
      <c r="D27" s="14">
        <v>100</v>
      </c>
      <c r="E27" s="14">
        <v>100</v>
      </c>
      <c r="F27" s="14">
        <v>100</v>
      </c>
      <c r="G27" s="14">
        <v>100</v>
      </c>
      <c r="H27" s="14">
        <v>100</v>
      </c>
      <c r="I27" s="14">
        <v>100</v>
      </c>
      <c r="J27" s="14">
        <v>100</v>
      </c>
      <c r="K27" s="14">
        <v>100</v>
      </c>
    </row>
    <row r="28" spans="1:11" ht="12.75">
      <c r="A28" s="10" t="s">
        <v>9</v>
      </c>
      <c r="B28" s="16">
        <f>(B25/B24)*100</f>
        <v>19.72204674668351</v>
      </c>
      <c r="C28" s="16">
        <f>(C25/C24)*100</f>
        <v>21.565260058881254</v>
      </c>
      <c r="D28" s="16">
        <f>('[1]4.9'!D18/'[1]4.9'!D17)*100</f>
        <v>2.0171256545115908</v>
      </c>
      <c r="E28" s="16">
        <f>('[1]4.9'!E18/'[1]4.9'!E17)*100</f>
        <v>1.7557270432925642</v>
      </c>
      <c r="F28" s="16">
        <f aca="true" t="shared" si="4" ref="F28:K28">(F25/F24)*100</f>
        <v>19.321551417388207</v>
      </c>
      <c r="G28" s="16">
        <f t="shared" si="4"/>
        <v>15.836834864091026</v>
      </c>
      <c r="H28" s="16">
        <f t="shared" si="4"/>
        <v>13.045283259883758</v>
      </c>
      <c r="I28" s="16">
        <f t="shared" si="4"/>
        <v>10.063638632393312</v>
      </c>
      <c r="J28" s="16">
        <f t="shared" si="4"/>
        <v>8.369621121206926</v>
      </c>
      <c r="K28" s="16">
        <f t="shared" si="4"/>
        <v>7.881061227679442</v>
      </c>
    </row>
    <row r="29" spans="1:11" ht="12.75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ht="18" customHeight="1">
      <c r="A30" s="22" t="s">
        <v>12</v>
      </c>
    </row>
    <row r="31" ht="18" customHeight="1">
      <c r="A31" s="23" t="s">
        <v>13</v>
      </c>
    </row>
    <row r="32" ht="18" customHeight="1">
      <c r="A32" s="8" t="s">
        <v>14</v>
      </c>
    </row>
    <row r="34" ht="12.75">
      <c r="A34" s="2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Header>&amp;RANUARIO DE LA CONSTRUCCIÓN ASTURIAS 2015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2009-09-24T10:47:59Z</cp:lastPrinted>
  <dcterms:created xsi:type="dcterms:W3CDTF">2000-08-09T12:17:04Z</dcterms:created>
  <dcterms:modified xsi:type="dcterms:W3CDTF">2016-12-05T07:57:15Z</dcterms:modified>
  <cp:category/>
  <cp:version/>
  <cp:contentType/>
  <cp:contentStatus/>
</cp:coreProperties>
</file>