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ASE-AXIS\18\10\"/>
    </mc:Choice>
  </mc:AlternateContent>
  <xr:revisionPtr revIDLastSave="0" documentId="8_{82725025-6DEB-4402-8C27-FCC449EC4CA2}" xr6:coauthVersionLast="47" xr6:coauthVersionMax="47" xr10:uidLastSave="{00000000-0000-0000-0000-000000000000}"/>
  <bookViews>
    <workbookView xWindow="-120" yWindow="-120" windowWidth="25440" windowHeight="15540" xr2:uid="{B322E952-3010-450E-900A-D352DB909157}"/>
  </bookViews>
  <sheets>
    <sheet name="Víctimas" sheetId="1" r:id="rId1"/>
    <sheet name="Llamadas" sheetId="5" r:id="rId2"/>
    <sheet name="Denuncias" sheetId="3" r:id="rId3"/>
    <sheet name="ATEMPRO" sheetId="2" r:id="rId4"/>
    <sheet name="Protección" sheetId="4" r:id="rId5"/>
    <sheet name="VioGén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6" l="1"/>
  <c r="M13" i="6"/>
  <c r="L12" i="6"/>
  <c r="K12" i="6"/>
  <c r="J12" i="6"/>
  <c r="I12" i="6"/>
  <c r="E12" i="6"/>
  <c r="D20" i="2"/>
  <c r="D19" i="2"/>
  <c r="D18" i="2"/>
  <c r="D17" i="2"/>
  <c r="D16" i="2"/>
  <c r="D15" i="2"/>
  <c r="D14" i="2"/>
  <c r="D13" i="2"/>
  <c r="D12" i="2"/>
  <c r="D11" i="2"/>
  <c r="D10" i="2"/>
  <c r="D9" i="2"/>
  <c r="D21" i="5"/>
  <c r="D20" i="5"/>
  <c r="D19" i="5"/>
  <c r="D30" i="1"/>
  <c r="D29" i="1"/>
  <c r="D28" i="1"/>
  <c r="D27" i="1"/>
  <c r="D26" i="1"/>
  <c r="D25" i="1"/>
  <c r="D24" i="1"/>
  <c r="D23" i="1"/>
  <c r="M12" i="6" l="1"/>
</calcChain>
</file>

<file path=xl/sharedStrings.xml><?xml version="1.0" encoding="utf-8"?>
<sst xmlns="http://schemas.openxmlformats.org/spreadsheetml/2006/main" count="94" uniqueCount="36">
  <si>
    <t>Víctimas mortales por violencia de género</t>
  </si>
  <si>
    <t>Asturias - España</t>
  </si>
  <si>
    <t>Años</t>
  </si>
  <si>
    <t>Asturias</t>
  </si>
  <si>
    <t>España</t>
  </si>
  <si>
    <t>Asturias / España (%)</t>
  </si>
  <si>
    <t>Número</t>
  </si>
  <si>
    <t>2023 (*)</t>
  </si>
  <si>
    <t>Periodo 2003-2023</t>
  </si>
  <si>
    <t>Llamadas por violencia de género al 016</t>
  </si>
  <si>
    <t>2007 (*)</t>
  </si>
  <si>
    <t>Denuncias por violencia de género</t>
  </si>
  <si>
    <t>Ordenes de protección solicitadas</t>
  </si>
  <si>
    <t>(*) Hasta septiembre</t>
  </si>
  <si>
    <t>2023 (**)</t>
  </si>
  <si>
    <t>(**) Hasta septiembre</t>
  </si>
  <si>
    <t>(*) Desde septiembre</t>
  </si>
  <si>
    <t>Periodo 2007-2023</t>
  </si>
  <si>
    <t>2003 (*)</t>
  </si>
  <si>
    <t>(*) Las órdenes registradas para el año 2003 son solo las correspondientes al período 01/08/03 -31/012/03</t>
  </si>
  <si>
    <t>Usuarias de ATENPRO (Servicio telefónico de atención y protección para víctimas de violencia de género)</t>
  </si>
  <si>
    <t>Periodo 2006-2023</t>
  </si>
  <si>
    <t>(**) Hasta Junio</t>
  </si>
  <si>
    <t>Sistema de Seguimiento Integral en los casos de Violencia de Género (Sistema VioGén)</t>
  </si>
  <si>
    <t>Datos acumulados desde el 13/03/2019 hasta el 30/09/2023</t>
  </si>
  <si>
    <t>Nivel de riesgo</t>
  </si>
  <si>
    <t>Bajo</t>
  </si>
  <si>
    <t>Medio</t>
  </si>
  <si>
    <t xml:space="preserve">Alto </t>
  </si>
  <si>
    <t>Total</t>
  </si>
  <si>
    <t>Casos activos de especial relevancia por niveles de riesgo</t>
  </si>
  <si>
    <t>Casos con menores en situación de vulnerabilidad</t>
  </si>
  <si>
    <t>Casos con menores en situación de riesgo</t>
  </si>
  <si>
    <t>Fuente: Ministerio de Igualdad. Delegación del Gobierno contra la Violencia de Género.</t>
  </si>
  <si>
    <t xml:space="preserve">Día internacional de la Eliminación de la violencia contra la mujer    </t>
  </si>
  <si>
    <t>25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</si>
</sst>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4"/>
      <color indexed="46"/>
      <name val="Calibri"/>
      <family val="2"/>
    </font>
    <font>
      <sz val="11"/>
      <color indexed="46"/>
      <name val="Calibri"/>
      <family val="2"/>
    </font>
    <font>
      <sz val="11"/>
      <color indexed="36"/>
      <name val="Calibri"/>
      <family val="2"/>
    </font>
    <font>
      <b/>
      <sz val="12"/>
      <color indexed="36"/>
      <name val="Arial"/>
      <family val="2"/>
    </font>
    <font>
      <b/>
      <sz val="11"/>
      <color indexed="36"/>
      <name val="Arial"/>
      <family val="2"/>
    </font>
    <font>
      <b/>
      <sz val="10"/>
      <color indexed="3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rgb="FF7030A0"/>
      <name val="Calibri"/>
      <family val="2"/>
    </font>
    <font>
      <b/>
      <sz val="10"/>
      <color rgb="FF7030A0"/>
      <name val="Arial"/>
      <family val="2"/>
    </font>
    <font>
      <b/>
      <i/>
      <sz val="10"/>
      <name val="Arial"/>
      <family val="2"/>
    </font>
    <font>
      <sz val="12"/>
      <color rgb="FF7030A0"/>
      <name val="Calibri"/>
      <family val="2"/>
    </font>
    <font>
      <b/>
      <sz val="14"/>
      <color indexed="36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/>
      <diagonal/>
    </border>
    <border>
      <left style="thin">
        <color indexed="36"/>
      </left>
      <right style="thin">
        <color indexed="36"/>
      </right>
      <top/>
      <bottom style="thin">
        <color indexed="36"/>
      </bottom>
      <diagonal/>
    </border>
    <border>
      <left/>
      <right/>
      <top/>
      <bottom style="thin">
        <color indexed="36"/>
      </bottom>
      <diagonal/>
    </border>
    <border>
      <left/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rgb="FF7030A0"/>
      </left>
      <right style="thin">
        <color indexed="64"/>
      </right>
      <top/>
      <bottom style="thin">
        <color rgb="FF7030A0"/>
      </bottom>
      <diagonal/>
    </border>
    <border>
      <left style="thin">
        <color indexed="64"/>
      </left>
      <right style="thin">
        <color indexed="64"/>
      </right>
      <top/>
      <bottom style="thin">
        <color rgb="FF7030A0"/>
      </bottom>
      <diagonal/>
    </border>
    <border>
      <left style="thin">
        <color indexed="64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</borders>
  <cellStyleXfs count="2">
    <xf numFmtId="0" fontId="0" fillId="0" borderId="0"/>
    <xf numFmtId="0" fontId="13" fillId="0" borderId="0"/>
  </cellStyleXfs>
  <cellXfs count="55">
    <xf numFmtId="0" fontId="0" fillId="0" borderId="0" xfId="0"/>
    <xf numFmtId="0" fontId="1" fillId="0" borderId="1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3" fontId="7" fillId="0" borderId="0" xfId="0" applyNumberFormat="1" applyFont="1"/>
    <xf numFmtId="3" fontId="8" fillId="0" borderId="0" xfId="0" applyNumberFormat="1" applyFont="1"/>
    <xf numFmtId="2" fontId="9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5" xfId="0" applyBorder="1"/>
    <xf numFmtId="0" fontId="10" fillId="0" borderId="0" xfId="0" applyFont="1"/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wrapText="1"/>
    </xf>
    <xf numFmtId="2" fontId="12" fillId="0" borderId="0" xfId="0" applyNumberFormat="1" applyFont="1"/>
    <xf numFmtId="0" fontId="0" fillId="0" borderId="5" xfId="0" applyBorder="1" applyAlignment="1">
      <alignment horizontal="right"/>
    </xf>
    <xf numFmtId="2" fontId="12" fillId="0" borderId="5" xfId="0" applyNumberFormat="1" applyFont="1" applyBorder="1"/>
    <xf numFmtId="2" fontId="9" fillId="0" borderId="0" xfId="0" applyNumberFormat="1" applyFont="1" applyAlignment="1">
      <alignment horizontal="right"/>
    </xf>
    <xf numFmtId="0" fontId="6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8" fillId="0" borderId="0" xfId="1" applyNumberFormat="1" applyFont="1" applyAlignment="1">
      <alignment horizontal="right"/>
    </xf>
    <xf numFmtId="3" fontId="8" fillId="0" borderId="0" xfId="1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5" xfId="0" applyNumberFormat="1" applyBorder="1"/>
    <xf numFmtId="0" fontId="12" fillId="0" borderId="5" xfId="0" applyFont="1" applyBorder="1"/>
    <xf numFmtId="0" fontId="14" fillId="0" borderId="1" xfId="0" applyFont="1" applyBorder="1"/>
    <xf numFmtId="3" fontId="15" fillId="0" borderId="7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3" fontId="15" fillId="0" borderId="0" xfId="0" applyNumberFormat="1" applyFont="1" applyAlignment="1">
      <alignment horizontal="center"/>
    </xf>
    <xf numFmtId="0" fontId="17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3" fontId="15" fillId="0" borderId="7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4" fillId="0" borderId="0" xfId="0" applyFont="1" applyBorder="1"/>
    <xf numFmtId="0" fontId="1" fillId="0" borderId="0" xfId="0" applyFont="1" applyBorder="1"/>
    <xf numFmtId="0" fontId="18" fillId="0" borderId="0" xfId="0" applyFont="1"/>
    <xf numFmtId="0" fontId="6" fillId="0" borderId="0" xfId="0" applyFont="1"/>
  </cellXfs>
  <cellStyles count="2">
    <cellStyle name="Normal" xfId="0" builtinId="0"/>
    <cellStyle name="Normal_Usuarias ATEMPRO" xfId="1" xr:uid="{C4707413-51DD-46E3-9EDF-B8E279B88F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EEF62-2961-4A4F-9541-7D266A37FF93}">
  <dimension ref="A1:D32"/>
  <sheetViews>
    <sheetView tabSelected="1" workbookViewId="0">
      <selection activeCell="A2" sqref="A2"/>
    </sheetView>
  </sheetViews>
  <sheetFormatPr baseColWidth="10" defaultRowHeight="15" x14ac:dyDescent="0.25"/>
  <cols>
    <col min="1" max="4" width="20.7109375" customWidth="1"/>
  </cols>
  <sheetData>
    <row r="1" spans="1:4" ht="18.75" x14ac:dyDescent="0.3">
      <c r="A1" s="51" t="s">
        <v>34</v>
      </c>
      <c r="B1" s="52"/>
      <c r="C1" s="52"/>
      <c r="D1" s="52"/>
    </row>
    <row r="2" spans="1:4" s="2" customFormat="1" ht="19.5" thickBot="1" x14ac:dyDescent="0.35">
      <c r="A2" s="32" t="s">
        <v>35</v>
      </c>
      <c r="B2" s="1"/>
      <c r="C2" s="1"/>
      <c r="D2" s="1"/>
    </row>
    <row r="4" spans="1:4" s="4" customFormat="1" ht="18" customHeight="1" x14ac:dyDescent="0.25">
      <c r="A4" s="53" t="s">
        <v>0</v>
      </c>
    </row>
    <row r="5" spans="1:4" s="4" customFormat="1" ht="18" customHeight="1" x14ac:dyDescent="0.25">
      <c r="A5" s="3" t="s">
        <v>1</v>
      </c>
    </row>
    <row r="6" spans="1:4" s="4" customFormat="1" ht="18" customHeight="1" x14ac:dyDescent="0.25">
      <c r="A6" s="54" t="s">
        <v>8</v>
      </c>
    </row>
    <row r="7" spans="1:4" s="4" customFormat="1" ht="18" customHeight="1" x14ac:dyDescent="0.25">
      <c r="A7" s="54"/>
    </row>
    <row r="8" spans="1:4" s="4" customFormat="1" x14ac:dyDescent="0.25">
      <c r="A8" s="39" t="s">
        <v>2</v>
      </c>
      <c r="B8" s="6" t="s">
        <v>3</v>
      </c>
      <c r="C8" s="6" t="s">
        <v>4</v>
      </c>
      <c r="D8" s="40" t="s">
        <v>5</v>
      </c>
    </row>
    <row r="9" spans="1:4" s="4" customFormat="1" x14ac:dyDescent="0.25">
      <c r="A9" s="39"/>
      <c r="B9" s="7" t="s">
        <v>6</v>
      </c>
      <c r="C9" s="7" t="s">
        <v>6</v>
      </c>
      <c r="D9" s="41"/>
    </row>
    <row r="10" spans="1:4" x14ac:dyDescent="0.25">
      <c r="A10" s="8">
        <v>2003</v>
      </c>
      <c r="B10" s="10">
        <v>1</v>
      </c>
      <c r="C10" s="10">
        <v>71</v>
      </c>
      <c r="D10" s="11">
        <v>1.4084507042253522</v>
      </c>
    </row>
    <row r="11" spans="1:4" x14ac:dyDescent="0.25">
      <c r="A11" s="8">
        <v>2004</v>
      </c>
      <c r="B11" s="10">
        <v>0</v>
      </c>
      <c r="C11" s="10">
        <v>72</v>
      </c>
      <c r="D11" s="11">
        <v>0</v>
      </c>
    </row>
    <row r="12" spans="1:4" x14ac:dyDescent="0.25">
      <c r="A12" s="8">
        <v>2005</v>
      </c>
      <c r="B12" s="10">
        <v>1</v>
      </c>
      <c r="C12" s="12">
        <v>57</v>
      </c>
      <c r="D12" s="11">
        <v>1.7543859649122806</v>
      </c>
    </row>
    <row r="13" spans="1:4" x14ac:dyDescent="0.25">
      <c r="A13" s="8">
        <v>2006</v>
      </c>
      <c r="B13" s="10">
        <v>3</v>
      </c>
      <c r="C13" s="12">
        <v>69</v>
      </c>
      <c r="D13" s="11">
        <v>4.3478260869565215</v>
      </c>
    </row>
    <row r="14" spans="1:4" x14ac:dyDescent="0.25">
      <c r="A14" s="8">
        <v>2007</v>
      </c>
      <c r="B14" s="10">
        <v>2</v>
      </c>
      <c r="C14" s="12">
        <v>71</v>
      </c>
      <c r="D14" s="11">
        <v>2.8169014084507045</v>
      </c>
    </row>
    <row r="15" spans="1:4" x14ac:dyDescent="0.25">
      <c r="A15" s="8">
        <v>2008</v>
      </c>
      <c r="B15" s="10">
        <v>1</v>
      </c>
      <c r="C15" s="12">
        <v>76</v>
      </c>
      <c r="D15" s="11">
        <v>1.3157894736842104</v>
      </c>
    </row>
    <row r="16" spans="1:4" x14ac:dyDescent="0.25">
      <c r="A16" s="8">
        <v>2009</v>
      </c>
      <c r="B16" s="10">
        <v>0</v>
      </c>
      <c r="C16" s="12">
        <v>56</v>
      </c>
      <c r="D16" s="11">
        <v>0</v>
      </c>
    </row>
    <row r="17" spans="1:4" x14ac:dyDescent="0.25">
      <c r="A17" s="8">
        <v>2010</v>
      </c>
      <c r="B17" s="10">
        <v>5</v>
      </c>
      <c r="C17" s="12">
        <v>73</v>
      </c>
      <c r="D17" s="11">
        <v>6.8493150684931505</v>
      </c>
    </row>
    <row r="18" spans="1:4" x14ac:dyDescent="0.25">
      <c r="A18" s="8">
        <v>2011</v>
      </c>
      <c r="B18" s="10">
        <v>2</v>
      </c>
      <c r="C18" s="12">
        <v>62</v>
      </c>
      <c r="D18" s="11">
        <v>3.278688524590164</v>
      </c>
    </row>
    <row r="19" spans="1:4" x14ac:dyDescent="0.25">
      <c r="A19" s="8">
        <v>2012</v>
      </c>
      <c r="B19" s="10">
        <v>1</v>
      </c>
      <c r="C19" s="12">
        <v>52</v>
      </c>
      <c r="D19" s="11">
        <v>1.92</v>
      </c>
    </row>
    <row r="20" spans="1:4" x14ac:dyDescent="0.25">
      <c r="A20" s="8">
        <v>2013</v>
      </c>
      <c r="B20" s="10">
        <v>1</v>
      </c>
      <c r="C20" s="13">
        <v>54</v>
      </c>
      <c r="D20" s="11">
        <v>1.85</v>
      </c>
    </row>
    <row r="21" spans="1:4" x14ac:dyDescent="0.25">
      <c r="A21" s="8">
        <v>2014</v>
      </c>
      <c r="B21" s="14">
        <v>0</v>
      </c>
      <c r="C21" s="13">
        <v>55</v>
      </c>
      <c r="D21" s="11">
        <v>0</v>
      </c>
    </row>
    <row r="22" spans="1:4" x14ac:dyDescent="0.25">
      <c r="A22" s="8">
        <v>2015</v>
      </c>
      <c r="B22" s="10">
        <v>3</v>
      </c>
      <c r="C22" s="13">
        <v>60</v>
      </c>
      <c r="D22" s="11">
        <v>5</v>
      </c>
    </row>
    <row r="23" spans="1:4" x14ac:dyDescent="0.25">
      <c r="A23" s="8">
        <v>2016</v>
      </c>
      <c r="B23" s="10">
        <v>2</v>
      </c>
      <c r="C23" s="13">
        <v>44</v>
      </c>
      <c r="D23" s="11">
        <f t="shared" ref="D23:D30" si="0">SUM(B23/C23)*100</f>
        <v>4.5454545454545459</v>
      </c>
    </row>
    <row r="24" spans="1:4" x14ac:dyDescent="0.25">
      <c r="A24" s="8">
        <v>2017</v>
      </c>
      <c r="B24" s="10">
        <v>0</v>
      </c>
      <c r="C24" s="13">
        <v>49</v>
      </c>
      <c r="D24" s="11">
        <f t="shared" si="0"/>
        <v>0</v>
      </c>
    </row>
    <row r="25" spans="1:4" x14ac:dyDescent="0.25">
      <c r="A25" s="8">
        <v>2018</v>
      </c>
      <c r="B25" s="10">
        <v>3</v>
      </c>
      <c r="C25" s="13">
        <v>47</v>
      </c>
      <c r="D25" s="11">
        <f t="shared" si="0"/>
        <v>6.3829787234042552</v>
      </c>
    </row>
    <row r="26" spans="1:4" x14ac:dyDescent="0.25">
      <c r="A26" s="8">
        <v>2019</v>
      </c>
      <c r="B26" s="10">
        <v>0</v>
      </c>
      <c r="C26" s="13">
        <v>55</v>
      </c>
      <c r="D26" s="11">
        <f t="shared" si="0"/>
        <v>0</v>
      </c>
    </row>
    <row r="27" spans="1:4" x14ac:dyDescent="0.25">
      <c r="A27" s="8">
        <v>2020</v>
      </c>
      <c r="B27" s="10">
        <v>2</v>
      </c>
      <c r="C27" s="13">
        <v>45</v>
      </c>
      <c r="D27" s="11">
        <f t="shared" si="0"/>
        <v>4.4444444444444446</v>
      </c>
    </row>
    <row r="28" spans="1:4" x14ac:dyDescent="0.25">
      <c r="A28" s="8">
        <v>2021</v>
      </c>
      <c r="B28" s="10">
        <v>1</v>
      </c>
      <c r="C28" s="13">
        <v>44</v>
      </c>
      <c r="D28" s="11">
        <f t="shared" si="0"/>
        <v>2.2727272727272729</v>
      </c>
    </row>
    <row r="29" spans="1:4" x14ac:dyDescent="0.25">
      <c r="A29" s="8">
        <v>2022</v>
      </c>
      <c r="B29" s="10">
        <v>1</v>
      </c>
      <c r="C29" s="13">
        <v>49</v>
      </c>
      <c r="D29" s="11">
        <f t="shared" si="0"/>
        <v>2.0408163265306123</v>
      </c>
    </row>
    <row r="30" spans="1:4" x14ac:dyDescent="0.25">
      <c r="A30" s="17" t="s">
        <v>7</v>
      </c>
      <c r="B30" s="15">
        <v>0</v>
      </c>
      <c r="C30" s="15">
        <v>50</v>
      </c>
      <c r="D30" s="21">
        <f t="shared" si="0"/>
        <v>0</v>
      </c>
    </row>
    <row r="31" spans="1:4" x14ac:dyDescent="0.25">
      <c r="A31" s="16" t="s">
        <v>33</v>
      </c>
    </row>
    <row r="32" spans="1:4" x14ac:dyDescent="0.25">
      <c r="A32" s="16" t="s">
        <v>13</v>
      </c>
    </row>
  </sheetData>
  <mergeCells count="2">
    <mergeCell ref="A8:A9"/>
    <mergeCell ref="D8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DE2C7-4F48-443E-84D8-0E2E82F8021B}">
  <dimension ref="A1:E30"/>
  <sheetViews>
    <sheetView workbookViewId="0">
      <selection activeCell="A2" sqref="A2"/>
    </sheetView>
  </sheetViews>
  <sheetFormatPr baseColWidth="10" defaultRowHeight="15" x14ac:dyDescent="0.25"/>
  <cols>
    <col min="1" max="3" width="20.7109375" customWidth="1"/>
    <col min="4" max="4" width="20.85546875" customWidth="1"/>
  </cols>
  <sheetData>
    <row r="1" spans="1:4" ht="18.75" x14ac:dyDescent="0.3">
      <c r="A1" s="51" t="s">
        <v>34</v>
      </c>
      <c r="B1" s="52"/>
      <c r="C1" s="52"/>
      <c r="D1" s="52"/>
    </row>
    <row r="2" spans="1:4" s="2" customFormat="1" ht="19.5" thickBot="1" x14ac:dyDescent="0.35">
      <c r="A2" s="32" t="s">
        <v>35</v>
      </c>
      <c r="B2" s="1"/>
      <c r="C2" s="1"/>
      <c r="D2" s="1"/>
    </row>
    <row r="4" spans="1:4" s="4" customFormat="1" ht="18" customHeight="1" x14ac:dyDescent="0.25">
      <c r="A4" s="53" t="s">
        <v>9</v>
      </c>
    </row>
    <row r="5" spans="1:4" s="4" customFormat="1" ht="18" customHeight="1" x14ac:dyDescent="0.25">
      <c r="A5" s="3" t="s">
        <v>1</v>
      </c>
    </row>
    <row r="6" spans="1:4" s="4" customFormat="1" ht="18" customHeight="1" x14ac:dyDescent="0.25">
      <c r="A6" s="54" t="s">
        <v>17</v>
      </c>
    </row>
    <row r="7" spans="1:4" s="4" customFormat="1" x14ac:dyDescent="0.25">
      <c r="A7" s="5"/>
    </row>
    <row r="8" spans="1:4" s="4" customFormat="1" x14ac:dyDescent="0.25">
      <c r="A8" s="39" t="s">
        <v>2</v>
      </c>
      <c r="B8" s="6" t="s">
        <v>3</v>
      </c>
      <c r="C8" s="6" t="s">
        <v>4</v>
      </c>
      <c r="D8" s="40" t="s">
        <v>5</v>
      </c>
    </row>
    <row r="9" spans="1:4" s="4" customFormat="1" x14ac:dyDescent="0.25">
      <c r="A9" s="39"/>
      <c r="B9" s="7" t="s">
        <v>6</v>
      </c>
      <c r="C9" s="7" t="s">
        <v>6</v>
      </c>
      <c r="D9" s="41"/>
    </row>
    <row r="10" spans="1:4" x14ac:dyDescent="0.25">
      <c r="A10" s="8" t="s">
        <v>10</v>
      </c>
      <c r="B10" s="10">
        <v>313</v>
      </c>
      <c r="C10" s="12">
        <v>15715</v>
      </c>
      <c r="D10" s="11">
        <v>1.9917276487432392</v>
      </c>
    </row>
    <row r="11" spans="1:4" x14ac:dyDescent="0.25">
      <c r="A11" s="8">
        <v>2008</v>
      </c>
      <c r="B11" s="10">
        <v>1408</v>
      </c>
      <c r="C11" s="12">
        <v>74951</v>
      </c>
      <c r="D11" s="11">
        <v>1.8785606596309588</v>
      </c>
    </row>
    <row r="12" spans="1:4" x14ac:dyDescent="0.25">
      <c r="A12" s="8">
        <v>2009</v>
      </c>
      <c r="B12" s="10">
        <v>1418</v>
      </c>
      <c r="C12" s="12">
        <v>68541</v>
      </c>
      <c r="D12" s="11">
        <v>2.068834712070148</v>
      </c>
    </row>
    <row r="13" spans="1:4" x14ac:dyDescent="0.25">
      <c r="A13" s="8">
        <v>2010</v>
      </c>
      <c r="B13" s="10">
        <v>1346</v>
      </c>
      <c r="C13" s="12">
        <v>67697</v>
      </c>
      <c r="D13" s="11">
        <v>1.9882712675598622</v>
      </c>
    </row>
    <row r="14" spans="1:4" x14ac:dyDescent="0.25">
      <c r="A14" s="8">
        <v>2011</v>
      </c>
      <c r="B14" s="10">
        <v>1660</v>
      </c>
      <c r="C14" s="12">
        <v>70679</v>
      </c>
      <c r="D14" s="11">
        <v>2.3486466984535719</v>
      </c>
    </row>
    <row r="15" spans="1:4" x14ac:dyDescent="0.25">
      <c r="A15" s="8">
        <v>2012</v>
      </c>
      <c r="B15" s="10">
        <v>1200</v>
      </c>
      <c r="C15" s="12">
        <v>55810</v>
      </c>
      <c r="D15" s="11">
        <v>2.1501523024547571</v>
      </c>
    </row>
    <row r="16" spans="1:4" x14ac:dyDescent="0.25">
      <c r="A16" s="8">
        <v>2013</v>
      </c>
      <c r="B16" s="10">
        <v>1226</v>
      </c>
      <c r="C16" s="12">
        <v>58274</v>
      </c>
      <c r="D16" s="11">
        <v>2.103854205992381</v>
      </c>
    </row>
    <row r="17" spans="1:5" x14ac:dyDescent="0.25">
      <c r="A17" s="8">
        <v>2014</v>
      </c>
      <c r="B17" s="10">
        <v>1259</v>
      </c>
      <c r="C17" s="12">
        <v>68651</v>
      </c>
      <c r="D17" s="11">
        <v>1.8339135628031638</v>
      </c>
      <c r="E17" s="12"/>
    </row>
    <row r="18" spans="1:5" x14ac:dyDescent="0.25">
      <c r="A18" s="8">
        <v>2015</v>
      </c>
      <c r="B18" s="10">
        <v>1474</v>
      </c>
      <c r="C18" s="12">
        <v>81912</v>
      </c>
      <c r="D18" s="11">
        <v>1.7977363645233682</v>
      </c>
      <c r="E18" s="12"/>
    </row>
    <row r="19" spans="1:5" x14ac:dyDescent="0.25">
      <c r="A19" s="8">
        <v>2016</v>
      </c>
      <c r="B19" s="10">
        <v>1659</v>
      </c>
      <c r="C19" s="12">
        <v>85241</v>
      </c>
      <c r="D19" s="11">
        <f>SUM(B19/C19)*100</f>
        <v>1.9462465245597778</v>
      </c>
      <c r="E19" s="12"/>
    </row>
    <row r="20" spans="1:5" x14ac:dyDescent="0.25">
      <c r="A20" s="8">
        <v>2017</v>
      </c>
      <c r="B20" s="10">
        <v>1627</v>
      </c>
      <c r="C20" s="12">
        <v>77796</v>
      </c>
      <c r="D20" s="11">
        <f>SUM(B20/C20)*100</f>
        <v>2.0913671654069619</v>
      </c>
      <c r="E20" s="12"/>
    </row>
    <row r="21" spans="1:5" x14ac:dyDescent="0.25">
      <c r="A21" s="8">
        <v>2018</v>
      </c>
      <c r="B21" s="10">
        <v>1374</v>
      </c>
      <c r="C21" s="12">
        <v>73454</v>
      </c>
      <c r="D21" s="11">
        <f>SUM(B21/C21)*100</f>
        <v>1.8705584447409263</v>
      </c>
      <c r="E21" s="12"/>
    </row>
    <row r="22" spans="1:5" x14ac:dyDescent="0.25">
      <c r="A22" s="8">
        <v>2019</v>
      </c>
      <c r="B22" s="10">
        <v>1338</v>
      </c>
      <c r="C22" s="12">
        <v>68714</v>
      </c>
      <c r="D22" s="11">
        <v>1.95</v>
      </c>
    </row>
    <row r="23" spans="1:5" x14ac:dyDescent="0.25">
      <c r="A23" s="8">
        <v>2020</v>
      </c>
      <c r="B23" s="10">
        <v>1474</v>
      </c>
      <c r="C23" s="12">
        <v>78886</v>
      </c>
      <c r="D23" s="11">
        <v>1.87</v>
      </c>
    </row>
    <row r="24" spans="1:5" x14ac:dyDescent="0.25">
      <c r="A24" s="8">
        <v>2021</v>
      </c>
      <c r="B24" s="10">
        <v>1746</v>
      </c>
      <c r="C24" s="12">
        <v>87307</v>
      </c>
      <c r="D24" s="11">
        <v>1.9998396463055654</v>
      </c>
    </row>
    <row r="25" spans="1:5" x14ac:dyDescent="0.25">
      <c r="A25" s="8">
        <v>2022</v>
      </c>
      <c r="B25" s="10">
        <v>2635</v>
      </c>
      <c r="C25" s="12">
        <v>102391</v>
      </c>
      <c r="D25" s="11">
        <v>2.57</v>
      </c>
    </row>
    <row r="26" spans="1:5" x14ac:dyDescent="0.25">
      <c r="A26" s="17" t="s">
        <v>14</v>
      </c>
      <c r="B26" s="29">
        <v>1985</v>
      </c>
      <c r="C26" s="29">
        <v>82538</v>
      </c>
      <c r="D26" s="21">
        <v>2.4</v>
      </c>
    </row>
    <row r="27" spans="1:5" x14ac:dyDescent="0.25">
      <c r="A27" s="16" t="s">
        <v>33</v>
      </c>
    </row>
    <row r="28" spans="1:5" x14ac:dyDescent="0.25">
      <c r="A28" s="16" t="s">
        <v>16</v>
      </c>
    </row>
    <row r="29" spans="1:5" x14ac:dyDescent="0.25">
      <c r="A29" s="16" t="s">
        <v>15</v>
      </c>
    </row>
    <row r="30" spans="1:5" x14ac:dyDescent="0.25">
      <c r="B30" s="12"/>
      <c r="C30" s="12"/>
    </row>
  </sheetData>
  <mergeCells count="2">
    <mergeCell ref="A8:A9"/>
    <mergeCell ref="D8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7D41A-A34D-4C32-B623-27FC07BBFBC1}">
  <dimension ref="A1:I32"/>
  <sheetViews>
    <sheetView workbookViewId="0">
      <selection activeCell="A2" sqref="A2"/>
    </sheetView>
  </sheetViews>
  <sheetFormatPr baseColWidth="10" defaultRowHeight="15" x14ac:dyDescent="0.25"/>
  <cols>
    <col min="1" max="1" width="25.7109375" customWidth="1"/>
    <col min="2" max="4" width="20.7109375" customWidth="1"/>
  </cols>
  <sheetData>
    <row r="1" spans="1:9" ht="18.75" x14ac:dyDescent="0.3">
      <c r="A1" s="51" t="s">
        <v>34</v>
      </c>
      <c r="B1" s="52"/>
      <c r="C1" s="52"/>
      <c r="D1" s="52"/>
    </row>
    <row r="2" spans="1:9" s="2" customFormat="1" ht="19.5" thickBot="1" x14ac:dyDescent="0.35">
      <c r="A2" s="32" t="s">
        <v>35</v>
      </c>
      <c r="B2" s="1"/>
      <c r="C2" s="1"/>
      <c r="D2" s="1"/>
    </row>
    <row r="4" spans="1:9" s="4" customFormat="1" ht="18" customHeight="1" x14ac:dyDescent="0.25">
      <c r="A4" s="53" t="s">
        <v>11</v>
      </c>
    </row>
    <row r="5" spans="1:9" s="4" customFormat="1" ht="18" customHeight="1" x14ac:dyDescent="0.25">
      <c r="A5" s="3" t="s">
        <v>1</v>
      </c>
    </row>
    <row r="6" spans="1:9" s="4" customFormat="1" ht="18" customHeight="1" x14ac:dyDescent="0.25">
      <c r="A6" s="54" t="s">
        <v>17</v>
      </c>
    </row>
    <row r="7" spans="1:9" s="4" customFormat="1" x14ac:dyDescent="0.25">
      <c r="A7" s="5"/>
    </row>
    <row r="8" spans="1:9" s="4" customFormat="1" x14ac:dyDescent="0.25">
      <c r="A8" s="18"/>
      <c r="B8" s="6" t="s">
        <v>3</v>
      </c>
      <c r="C8" s="6" t="s">
        <v>4</v>
      </c>
      <c r="D8" s="18" t="s">
        <v>5</v>
      </c>
    </row>
    <row r="9" spans="1:9" x14ac:dyDescent="0.25">
      <c r="A9" s="8" t="s">
        <v>10</v>
      </c>
      <c r="B9" s="10">
        <v>1926</v>
      </c>
      <c r="C9" s="12">
        <v>126293</v>
      </c>
      <c r="D9" s="19">
        <v>1.5250251399523331</v>
      </c>
    </row>
    <row r="10" spans="1:9" x14ac:dyDescent="0.25">
      <c r="A10" s="8">
        <v>2008</v>
      </c>
      <c r="B10" s="10">
        <v>2387</v>
      </c>
      <c r="C10" s="12">
        <v>142125</v>
      </c>
      <c r="D10" s="19">
        <v>1.6795074758135444</v>
      </c>
      <c r="I10" s="12"/>
    </row>
    <row r="11" spans="1:9" x14ac:dyDescent="0.25">
      <c r="A11" s="8">
        <v>2009</v>
      </c>
      <c r="B11" s="10">
        <v>2373</v>
      </c>
      <c r="C11" s="12">
        <v>135539</v>
      </c>
      <c r="D11" s="19">
        <v>1.7507875961900263</v>
      </c>
    </row>
    <row r="12" spans="1:9" x14ac:dyDescent="0.25">
      <c r="A12" s="8">
        <v>2010</v>
      </c>
      <c r="B12" s="10">
        <v>2147</v>
      </c>
      <c r="C12" s="12">
        <v>134105</v>
      </c>
      <c r="D12" s="19">
        <v>1.6009843033443945</v>
      </c>
      <c r="I12" s="12"/>
    </row>
    <row r="13" spans="1:9" x14ac:dyDescent="0.25">
      <c r="A13" s="8">
        <v>2011</v>
      </c>
      <c r="B13" s="10">
        <v>2656</v>
      </c>
      <c r="C13" s="12">
        <v>134002</v>
      </c>
      <c r="D13" s="19">
        <v>1.9820599692541903</v>
      </c>
    </row>
    <row r="14" spans="1:9" x14ac:dyDescent="0.25">
      <c r="A14" s="8">
        <v>2012</v>
      </c>
      <c r="B14" s="10">
        <v>2431</v>
      </c>
      <c r="C14" s="12">
        <v>128477</v>
      </c>
      <c r="D14" s="19">
        <v>1.8921674696638309</v>
      </c>
      <c r="I14" s="12"/>
    </row>
    <row r="15" spans="1:9" x14ac:dyDescent="0.25">
      <c r="A15" s="8">
        <v>2013</v>
      </c>
      <c r="B15" s="10">
        <v>2438</v>
      </c>
      <c r="C15" s="12">
        <v>124893</v>
      </c>
      <c r="D15" s="19">
        <v>1.9520709727526762</v>
      </c>
    </row>
    <row r="16" spans="1:9" x14ac:dyDescent="0.25">
      <c r="A16" s="8">
        <v>2014</v>
      </c>
      <c r="B16" s="10">
        <v>2486</v>
      </c>
      <c r="C16" s="12">
        <v>126742</v>
      </c>
      <c r="D16" s="19">
        <v>1.9614650234334317</v>
      </c>
      <c r="I16" s="12"/>
    </row>
    <row r="17" spans="1:9" x14ac:dyDescent="0.25">
      <c r="A17" s="8">
        <v>2015</v>
      </c>
      <c r="B17" s="10">
        <v>2359</v>
      </c>
      <c r="C17" s="12">
        <v>129193</v>
      </c>
      <c r="D17" s="19">
        <v>1.8259503223858879</v>
      </c>
    </row>
    <row r="18" spans="1:9" x14ac:dyDescent="0.25">
      <c r="A18" s="8">
        <v>2016</v>
      </c>
      <c r="B18" s="10">
        <v>2747</v>
      </c>
      <c r="C18" s="12">
        <v>143535</v>
      </c>
      <c r="D18" s="19">
        <v>1.9138189291810361</v>
      </c>
      <c r="I18" s="12"/>
    </row>
    <row r="19" spans="1:9" x14ac:dyDescent="0.25">
      <c r="A19" s="8">
        <v>2017</v>
      </c>
      <c r="B19" s="10">
        <v>2711</v>
      </c>
      <c r="C19" s="12">
        <v>166260</v>
      </c>
      <c r="D19" s="19">
        <v>1.6305786118128232</v>
      </c>
    </row>
    <row r="20" spans="1:9" x14ac:dyDescent="0.25">
      <c r="A20" s="8">
        <v>2018</v>
      </c>
      <c r="B20" s="10">
        <v>3109</v>
      </c>
      <c r="C20" s="12">
        <v>166961</v>
      </c>
      <c r="D20" s="19">
        <v>1.8621115110714479</v>
      </c>
      <c r="I20" s="12"/>
    </row>
    <row r="21" spans="1:9" x14ac:dyDescent="0.25">
      <c r="A21" s="8">
        <v>2019</v>
      </c>
      <c r="B21" s="10">
        <v>2889</v>
      </c>
      <c r="C21" s="12">
        <v>168168</v>
      </c>
      <c r="D21" s="19">
        <v>1.7179249322106465</v>
      </c>
    </row>
    <row r="22" spans="1:9" x14ac:dyDescent="0.25">
      <c r="A22" s="8">
        <v>2020</v>
      </c>
      <c r="B22" s="10">
        <v>2650</v>
      </c>
      <c r="C22" s="12">
        <v>150804</v>
      </c>
      <c r="D22" s="19">
        <v>1.7572478183602556</v>
      </c>
      <c r="I22" s="12"/>
    </row>
    <row r="23" spans="1:9" x14ac:dyDescent="0.25">
      <c r="A23" s="8">
        <v>2021</v>
      </c>
      <c r="B23" s="10">
        <v>2532</v>
      </c>
      <c r="C23" s="12">
        <v>162848</v>
      </c>
      <c r="D23" s="19">
        <v>1.5548241304775006</v>
      </c>
    </row>
    <row r="24" spans="1:9" x14ac:dyDescent="0.25">
      <c r="A24" s="8">
        <v>2022</v>
      </c>
      <c r="B24" s="10">
        <v>2324</v>
      </c>
      <c r="C24" s="12">
        <v>136987</v>
      </c>
      <c r="D24" s="19">
        <v>1.6965113477921263</v>
      </c>
      <c r="I24" s="12"/>
    </row>
    <row r="25" spans="1:9" x14ac:dyDescent="0.25">
      <c r="A25" s="17" t="s">
        <v>7</v>
      </c>
      <c r="B25" s="29">
        <v>1580</v>
      </c>
      <c r="C25" s="29">
        <v>94554</v>
      </c>
      <c r="D25" s="21">
        <v>1.67</v>
      </c>
    </row>
    <row r="26" spans="1:9" x14ac:dyDescent="0.25">
      <c r="A26" s="16" t="s">
        <v>33</v>
      </c>
    </row>
    <row r="27" spans="1:9" x14ac:dyDescent="0.25">
      <c r="A27" s="16" t="s">
        <v>16</v>
      </c>
      <c r="I27" s="12"/>
    </row>
    <row r="28" spans="1:9" x14ac:dyDescent="0.25">
      <c r="A28" s="16" t="s">
        <v>22</v>
      </c>
      <c r="I28" s="12"/>
    </row>
    <row r="30" spans="1:9" x14ac:dyDescent="0.25">
      <c r="I30" s="12"/>
    </row>
    <row r="32" spans="1:9" x14ac:dyDescent="0.25">
      <c r="I32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D7B15-209F-4EC8-A723-8FDE2765D4D2}">
  <dimension ref="A1:D28"/>
  <sheetViews>
    <sheetView workbookViewId="0">
      <selection activeCell="A2" sqref="A2"/>
    </sheetView>
  </sheetViews>
  <sheetFormatPr baseColWidth="10" defaultRowHeight="15" x14ac:dyDescent="0.25"/>
  <cols>
    <col min="1" max="1" width="33.42578125" customWidth="1"/>
    <col min="2" max="4" width="20.7109375" customWidth="1"/>
  </cols>
  <sheetData>
    <row r="1" spans="1:4" ht="18.75" x14ac:dyDescent="0.3">
      <c r="A1" s="51" t="s">
        <v>34</v>
      </c>
      <c r="B1" s="52"/>
      <c r="C1" s="52"/>
      <c r="D1" s="52"/>
    </row>
    <row r="2" spans="1:4" s="2" customFormat="1" ht="19.5" thickBot="1" x14ac:dyDescent="0.35">
      <c r="A2" s="32" t="s">
        <v>35</v>
      </c>
      <c r="B2" s="1"/>
      <c r="C2" s="1"/>
      <c r="D2" s="1"/>
    </row>
    <row r="4" spans="1:4" s="4" customFormat="1" ht="18" customHeight="1" x14ac:dyDescent="0.25">
      <c r="A4" s="53" t="s">
        <v>20</v>
      </c>
    </row>
    <row r="5" spans="1:4" s="4" customFormat="1" ht="18" customHeight="1" x14ac:dyDescent="0.25">
      <c r="A5" s="3" t="s">
        <v>1</v>
      </c>
    </row>
    <row r="6" spans="1:4" s="4" customFormat="1" ht="18" customHeight="1" x14ac:dyDescent="0.25">
      <c r="A6" s="54" t="s">
        <v>21</v>
      </c>
    </row>
    <row r="7" spans="1:4" s="4" customFormat="1" x14ac:dyDescent="0.25">
      <c r="A7" s="5"/>
    </row>
    <row r="8" spans="1:4" s="4" customFormat="1" x14ac:dyDescent="0.25">
      <c r="A8" s="23"/>
      <c r="B8" s="23" t="s">
        <v>3</v>
      </c>
      <c r="C8" s="6" t="s">
        <v>4</v>
      </c>
      <c r="D8" s="18" t="s">
        <v>5</v>
      </c>
    </row>
    <row r="9" spans="1:4" x14ac:dyDescent="0.25">
      <c r="A9" s="24">
        <v>2006</v>
      </c>
      <c r="B9" s="10">
        <v>252</v>
      </c>
      <c r="C9" s="12">
        <v>5661</v>
      </c>
      <c r="D9" s="11">
        <f>SUM(B9/C9)*100</f>
        <v>4.4515103338632747</v>
      </c>
    </row>
    <row r="10" spans="1:4" x14ac:dyDescent="0.25">
      <c r="A10" s="24">
        <v>2007</v>
      </c>
      <c r="B10" s="10">
        <v>387</v>
      </c>
      <c r="C10" s="12">
        <v>8787</v>
      </c>
      <c r="D10" s="11">
        <f t="shared" ref="D10:D20" si="0">SUM(B10/C10)*100</f>
        <v>4.4042335268009563</v>
      </c>
    </row>
    <row r="11" spans="1:4" x14ac:dyDescent="0.25">
      <c r="A11" s="24">
        <v>2008</v>
      </c>
      <c r="B11" s="10">
        <v>548</v>
      </c>
      <c r="C11" s="12">
        <v>12274</v>
      </c>
      <c r="D11" s="11">
        <f t="shared" si="0"/>
        <v>4.4647221769594267</v>
      </c>
    </row>
    <row r="12" spans="1:4" x14ac:dyDescent="0.25">
      <c r="A12" s="24">
        <v>2009</v>
      </c>
      <c r="B12" s="10">
        <v>650</v>
      </c>
      <c r="C12" s="12">
        <v>13696</v>
      </c>
      <c r="D12" s="11">
        <f t="shared" si="0"/>
        <v>4.7459112149532707</v>
      </c>
    </row>
    <row r="13" spans="1:4" x14ac:dyDescent="0.25">
      <c r="A13" s="24">
        <v>2010</v>
      </c>
      <c r="B13" s="10">
        <v>395</v>
      </c>
      <c r="C13" s="12">
        <v>8839</v>
      </c>
      <c r="D13" s="11">
        <f t="shared" si="0"/>
        <v>4.4688313157597008</v>
      </c>
    </row>
    <row r="14" spans="1:4" x14ac:dyDescent="0.25">
      <c r="A14" s="24">
        <v>2011</v>
      </c>
      <c r="B14" s="10">
        <v>458</v>
      </c>
      <c r="C14" s="12">
        <v>9939</v>
      </c>
      <c r="D14" s="11">
        <f t="shared" si="0"/>
        <v>4.6081094677532946</v>
      </c>
    </row>
    <row r="15" spans="1:4" x14ac:dyDescent="0.25">
      <c r="A15" s="24">
        <v>2012</v>
      </c>
      <c r="B15" s="25">
        <v>452</v>
      </c>
      <c r="C15" s="26">
        <v>9405</v>
      </c>
      <c r="D15" s="11">
        <f t="shared" si="0"/>
        <v>4.80595427963849</v>
      </c>
    </row>
    <row r="16" spans="1:4" x14ac:dyDescent="0.25">
      <c r="A16" s="24">
        <v>2013</v>
      </c>
      <c r="B16" s="25">
        <v>452</v>
      </c>
      <c r="C16" s="25">
        <v>10426</v>
      </c>
      <c r="D16" s="11">
        <f t="shared" si="0"/>
        <v>4.335315557260695</v>
      </c>
    </row>
    <row r="17" spans="1:4" x14ac:dyDescent="0.25">
      <c r="A17" s="24">
        <v>2014</v>
      </c>
      <c r="B17" s="25">
        <v>412</v>
      </c>
      <c r="C17" s="12">
        <v>10502</v>
      </c>
      <c r="D17" s="11">
        <f t="shared" si="0"/>
        <v>3.9230622738525995</v>
      </c>
    </row>
    <row r="18" spans="1:4" x14ac:dyDescent="0.25">
      <c r="A18" s="24">
        <v>2015</v>
      </c>
      <c r="B18" s="25">
        <v>415</v>
      </c>
      <c r="C18" s="12">
        <v>10887</v>
      </c>
      <c r="D18" s="11">
        <f t="shared" si="0"/>
        <v>3.8118857352806095</v>
      </c>
    </row>
    <row r="19" spans="1:4" x14ac:dyDescent="0.25">
      <c r="A19" s="24">
        <v>2016</v>
      </c>
      <c r="B19" s="25">
        <v>442</v>
      </c>
      <c r="C19" s="12">
        <v>11491</v>
      </c>
      <c r="D19" s="11">
        <f t="shared" si="0"/>
        <v>3.8464885562614217</v>
      </c>
    </row>
    <row r="20" spans="1:4" x14ac:dyDescent="0.25">
      <c r="A20" s="24">
        <v>2017</v>
      </c>
      <c r="B20" s="25">
        <v>510</v>
      </c>
      <c r="C20" s="12">
        <v>12477</v>
      </c>
      <c r="D20" s="11">
        <f t="shared" si="0"/>
        <v>4.0875210387112286</v>
      </c>
    </row>
    <row r="21" spans="1:4" x14ac:dyDescent="0.25">
      <c r="A21" s="24">
        <v>2018</v>
      </c>
      <c r="B21" s="25">
        <v>529</v>
      </c>
      <c r="C21" s="12">
        <v>13376</v>
      </c>
      <c r="D21" s="11">
        <v>3.95</v>
      </c>
    </row>
    <row r="22" spans="1:4" x14ac:dyDescent="0.25">
      <c r="A22" s="24">
        <v>2019</v>
      </c>
      <c r="B22" s="25">
        <v>596</v>
      </c>
      <c r="C22" s="12">
        <v>14472</v>
      </c>
      <c r="D22" s="11">
        <v>4.12</v>
      </c>
    </row>
    <row r="23" spans="1:4" x14ac:dyDescent="0.25">
      <c r="A23" s="24">
        <v>2020</v>
      </c>
      <c r="B23" s="25">
        <v>609</v>
      </c>
      <c r="C23" s="12">
        <v>14928</v>
      </c>
      <c r="D23" s="11">
        <v>4.08</v>
      </c>
    </row>
    <row r="24" spans="1:4" x14ac:dyDescent="0.25">
      <c r="A24" s="24">
        <v>2021</v>
      </c>
      <c r="B24" s="25">
        <v>628</v>
      </c>
      <c r="C24" s="12">
        <v>16716</v>
      </c>
      <c r="D24" s="11">
        <v>3.7568796362766212</v>
      </c>
    </row>
    <row r="25" spans="1:4" x14ac:dyDescent="0.25">
      <c r="A25" s="24">
        <v>2022</v>
      </c>
      <c r="B25" s="25">
        <v>622</v>
      </c>
      <c r="C25" s="12">
        <v>17062</v>
      </c>
      <c r="D25" s="11">
        <v>3.65</v>
      </c>
    </row>
    <row r="26" spans="1:4" x14ac:dyDescent="0.25">
      <c r="A26" s="17" t="s">
        <v>7</v>
      </c>
      <c r="B26" s="20">
        <v>626</v>
      </c>
      <c r="C26" s="29">
        <v>17674</v>
      </c>
      <c r="D26" s="21">
        <v>3.54</v>
      </c>
    </row>
    <row r="27" spans="1:4" x14ac:dyDescent="0.25">
      <c r="A27" s="16" t="s">
        <v>33</v>
      </c>
    </row>
    <row r="28" spans="1:4" x14ac:dyDescent="0.25">
      <c r="A28" s="16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51F6B-A8C2-4BAB-8521-7EC0296B4746}">
  <dimension ref="A1:D32"/>
  <sheetViews>
    <sheetView workbookViewId="0">
      <selection activeCell="A2" sqref="A2"/>
    </sheetView>
  </sheetViews>
  <sheetFormatPr baseColWidth="10" defaultRowHeight="15" x14ac:dyDescent="0.25"/>
  <cols>
    <col min="1" max="1" width="20.7109375" customWidth="1"/>
    <col min="2" max="4" width="23.140625" customWidth="1"/>
  </cols>
  <sheetData>
    <row r="1" spans="1:4" ht="18.75" x14ac:dyDescent="0.3">
      <c r="A1" s="51" t="s">
        <v>34</v>
      </c>
      <c r="B1" s="52"/>
      <c r="C1" s="52"/>
      <c r="D1" s="52"/>
    </row>
    <row r="2" spans="1:4" s="2" customFormat="1" ht="19.5" thickBot="1" x14ac:dyDescent="0.35">
      <c r="A2" s="32" t="s">
        <v>35</v>
      </c>
      <c r="B2" s="1"/>
      <c r="C2" s="1"/>
      <c r="D2" s="1"/>
    </row>
    <row r="3" spans="1:4" s="2" customFormat="1" ht="18.75" x14ac:dyDescent="0.3">
      <c r="A3" s="27"/>
      <c r="B3" s="27"/>
      <c r="C3" s="27"/>
      <c r="D3" s="28"/>
    </row>
    <row r="4" spans="1:4" ht="18" customHeight="1" x14ac:dyDescent="0.25">
      <c r="A4" s="53" t="s">
        <v>12</v>
      </c>
    </row>
    <row r="5" spans="1:4" s="4" customFormat="1" ht="18" customHeight="1" x14ac:dyDescent="0.25">
      <c r="A5" s="3" t="s">
        <v>1</v>
      </c>
    </row>
    <row r="6" spans="1:4" s="4" customFormat="1" ht="18" customHeight="1" x14ac:dyDescent="0.25">
      <c r="A6" s="54" t="s">
        <v>8</v>
      </c>
    </row>
    <row r="7" spans="1:4" s="4" customFormat="1" x14ac:dyDescent="0.25">
      <c r="A7" s="5"/>
    </row>
    <row r="8" spans="1:4" s="4" customFormat="1" x14ac:dyDescent="0.25">
      <c r="A8" s="18"/>
      <c r="B8" s="6" t="s">
        <v>3</v>
      </c>
      <c r="C8" s="6" t="s">
        <v>4</v>
      </c>
      <c r="D8" s="7" t="s">
        <v>5</v>
      </c>
    </row>
    <row r="9" spans="1:4" x14ac:dyDescent="0.25">
      <c r="A9" s="8" t="s">
        <v>18</v>
      </c>
      <c r="B9" s="10">
        <v>122</v>
      </c>
      <c r="C9" s="10">
        <v>7869</v>
      </c>
      <c r="D9" s="22">
        <v>1.5503875968992249</v>
      </c>
    </row>
    <row r="10" spans="1:4" x14ac:dyDescent="0.25">
      <c r="A10" s="8">
        <v>2004</v>
      </c>
      <c r="B10" s="10">
        <v>667</v>
      </c>
      <c r="C10" s="12">
        <v>36807</v>
      </c>
      <c r="D10" s="22">
        <v>1.8121552965468524</v>
      </c>
    </row>
    <row r="11" spans="1:4" x14ac:dyDescent="0.25">
      <c r="A11" s="8">
        <v>2005</v>
      </c>
      <c r="B11" s="10">
        <v>895</v>
      </c>
      <c r="C11" s="12">
        <v>49630</v>
      </c>
      <c r="D11" s="22">
        <v>1.8033447511585734</v>
      </c>
    </row>
    <row r="12" spans="1:4" x14ac:dyDescent="0.25">
      <c r="A12" s="8">
        <v>2006</v>
      </c>
      <c r="B12" s="10">
        <v>717</v>
      </c>
      <c r="C12" s="12">
        <v>36163</v>
      </c>
      <c r="D12" s="22">
        <v>1.9826894892569751</v>
      </c>
    </row>
    <row r="13" spans="1:4" x14ac:dyDescent="0.25">
      <c r="A13" s="8">
        <v>2007</v>
      </c>
      <c r="B13" s="10">
        <v>686</v>
      </c>
      <c r="C13" s="12">
        <v>37826</v>
      </c>
      <c r="D13" s="22">
        <v>1.8135673875112355</v>
      </c>
    </row>
    <row r="14" spans="1:4" x14ac:dyDescent="0.25">
      <c r="A14" s="8">
        <v>2008</v>
      </c>
      <c r="B14" s="10">
        <v>784</v>
      </c>
      <c r="C14" s="12">
        <v>41420</v>
      </c>
      <c r="D14" s="22">
        <v>1.8928054080154515</v>
      </c>
    </row>
    <row r="15" spans="1:4" x14ac:dyDescent="0.25">
      <c r="A15" s="8">
        <v>2009</v>
      </c>
      <c r="B15" s="10">
        <v>833</v>
      </c>
      <c r="C15" s="12">
        <v>41081</v>
      </c>
      <c r="D15" s="22">
        <v>2.0277013704632312</v>
      </c>
    </row>
    <row r="16" spans="1:4" x14ac:dyDescent="0.25">
      <c r="A16" s="8">
        <v>2010</v>
      </c>
      <c r="B16" s="10">
        <v>818</v>
      </c>
      <c r="C16" s="12">
        <v>37908</v>
      </c>
      <c r="D16" s="22">
        <v>2.1578558615595651</v>
      </c>
    </row>
    <row r="17" spans="1:4" x14ac:dyDescent="0.25">
      <c r="A17" s="8">
        <v>2011</v>
      </c>
      <c r="B17" s="10">
        <v>769</v>
      </c>
      <c r="C17" s="12">
        <v>35813</v>
      </c>
      <c r="D17" s="22">
        <v>2.1472649596515234</v>
      </c>
    </row>
    <row r="18" spans="1:4" x14ac:dyDescent="0.25">
      <c r="A18" s="8">
        <v>2012</v>
      </c>
      <c r="B18" s="10">
        <v>779</v>
      </c>
      <c r="C18" s="12">
        <v>34537</v>
      </c>
      <c r="D18" s="22">
        <v>2.2555520166777661</v>
      </c>
    </row>
    <row r="19" spans="1:4" x14ac:dyDescent="0.25">
      <c r="A19" s="8">
        <v>2013</v>
      </c>
      <c r="B19" s="14">
        <v>705</v>
      </c>
      <c r="C19" s="13">
        <v>32831</v>
      </c>
      <c r="D19" s="22">
        <v>2.1473607261429746</v>
      </c>
    </row>
    <row r="20" spans="1:4" x14ac:dyDescent="0.25">
      <c r="A20" s="8">
        <v>2014</v>
      </c>
      <c r="B20" s="14">
        <v>773</v>
      </c>
      <c r="C20" s="13">
        <v>33167</v>
      </c>
      <c r="D20" s="22">
        <v>2.3306298429161516</v>
      </c>
    </row>
    <row r="21" spans="1:4" x14ac:dyDescent="0.25">
      <c r="A21" s="8">
        <v>2015</v>
      </c>
      <c r="B21" s="14">
        <v>788</v>
      </c>
      <c r="C21" s="13">
        <v>36292</v>
      </c>
      <c r="D21" s="22">
        <v>2.1712774165105255</v>
      </c>
    </row>
    <row r="22" spans="1:4" x14ac:dyDescent="0.25">
      <c r="A22" s="8">
        <v>2016</v>
      </c>
      <c r="B22" s="14">
        <v>828</v>
      </c>
      <c r="C22" s="13">
        <v>37958</v>
      </c>
      <c r="D22" s="22">
        <v>2.1813583434322146</v>
      </c>
    </row>
    <row r="23" spans="1:4" x14ac:dyDescent="0.25">
      <c r="A23" s="8">
        <v>2017</v>
      </c>
      <c r="B23" s="14">
        <v>822</v>
      </c>
      <c r="C23" s="13">
        <v>38488</v>
      </c>
      <c r="D23" s="22">
        <v>2.1357306173352733</v>
      </c>
    </row>
    <row r="24" spans="1:4" x14ac:dyDescent="0.25">
      <c r="A24" s="8">
        <v>2018</v>
      </c>
      <c r="B24" s="14">
        <v>847</v>
      </c>
      <c r="C24" s="13">
        <v>39176</v>
      </c>
      <c r="D24" s="22">
        <v>2.1620379824382274</v>
      </c>
    </row>
    <row r="25" spans="1:4" x14ac:dyDescent="0.25">
      <c r="A25" s="8">
        <v>2019</v>
      </c>
      <c r="B25" s="14">
        <v>896</v>
      </c>
      <c r="C25" s="13">
        <v>40720</v>
      </c>
      <c r="D25" s="22">
        <v>2.2003929273084482</v>
      </c>
    </row>
    <row r="26" spans="1:4" x14ac:dyDescent="0.25">
      <c r="A26" s="8">
        <v>2020</v>
      </c>
      <c r="B26" s="14">
        <v>726</v>
      </c>
      <c r="C26" s="13">
        <v>35948</v>
      </c>
      <c r="D26" s="22">
        <v>2.0195838433292534</v>
      </c>
    </row>
    <row r="27" spans="1:4" x14ac:dyDescent="0.25">
      <c r="A27" s="8">
        <v>2021</v>
      </c>
      <c r="B27" s="14">
        <v>641</v>
      </c>
      <c r="C27" s="13">
        <v>37235</v>
      </c>
      <c r="D27" s="22">
        <v>1.721498590036256</v>
      </c>
    </row>
    <row r="28" spans="1:4" x14ac:dyDescent="0.25">
      <c r="A28" s="8">
        <v>2022</v>
      </c>
      <c r="B28" s="14">
        <v>667</v>
      </c>
      <c r="C28" s="13">
        <v>30183</v>
      </c>
      <c r="D28" s="22">
        <v>2.2098532286386376</v>
      </c>
    </row>
    <row r="29" spans="1:4" x14ac:dyDescent="0.25">
      <c r="A29" s="17" t="s">
        <v>14</v>
      </c>
      <c r="B29" s="15">
        <v>447</v>
      </c>
      <c r="C29" s="30">
        <v>20485</v>
      </c>
      <c r="D29" s="31">
        <v>2.1800000000000002</v>
      </c>
    </row>
    <row r="30" spans="1:4" x14ac:dyDescent="0.25">
      <c r="A30" s="16" t="s">
        <v>33</v>
      </c>
    </row>
    <row r="31" spans="1:4" x14ac:dyDescent="0.25">
      <c r="A31" s="16" t="s">
        <v>19</v>
      </c>
    </row>
    <row r="32" spans="1:4" x14ac:dyDescent="0.25">
      <c r="A32" s="16" t="s">
        <v>22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52DD3-326E-4AB2-A5D4-9A99293E5A5F}">
  <dimension ref="A1:M18"/>
  <sheetViews>
    <sheetView workbookViewId="0">
      <selection activeCell="A2" sqref="A2"/>
    </sheetView>
  </sheetViews>
  <sheetFormatPr baseColWidth="10" defaultRowHeight="15" x14ac:dyDescent="0.25"/>
  <cols>
    <col min="1" max="1" width="54.7109375" customWidth="1"/>
    <col min="2" max="13" width="8.7109375" customWidth="1"/>
  </cols>
  <sheetData>
    <row r="1" spans="1:13" ht="18.75" x14ac:dyDescent="0.3">
      <c r="A1" s="51" t="s">
        <v>34</v>
      </c>
      <c r="B1" s="52"/>
      <c r="C1" s="52"/>
      <c r="D1" s="52"/>
    </row>
    <row r="2" spans="1:13" s="2" customFormat="1" ht="19.5" thickBot="1" x14ac:dyDescent="0.35">
      <c r="A2" s="32" t="s">
        <v>35</v>
      </c>
      <c r="B2" s="1"/>
      <c r="C2" s="1"/>
      <c r="D2" s="1"/>
    </row>
    <row r="3" spans="1:13" s="2" customFormat="1" ht="18.75" x14ac:dyDescent="0.3">
      <c r="B3" s="27"/>
      <c r="C3" s="27"/>
      <c r="D3" s="27"/>
      <c r="E3" s="27"/>
      <c r="F3" s="27"/>
      <c r="G3" s="27"/>
      <c r="H3" s="27"/>
      <c r="I3" s="27"/>
      <c r="J3" s="28"/>
    </row>
    <row r="4" spans="1:13" ht="18" customHeight="1" x14ac:dyDescent="0.25">
      <c r="A4" s="53" t="s">
        <v>23</v>
      </c>
    </row>
    <row r="5" spans="1:13" s="4" customFormat="1" ht="18" customHeight="1" x14ac:dyDescent="0.25">
      <c r="A5" s="3" t="s">
        <v>1</v>
      </c>
    </row>
    <row r="6" spans="1:13" s="4" customFormat="1" ht="18" customHeight="1" x14ac:dyDescent="0.25">
      <c r="A6" s="54" t="s">
        <v>24</v>
      </c>
    </row>
    <row r="7" spans="1:13" s="4" customFormat="1" x14ac:dyDescent="0.25">
      <c r="A7" s="5"/>
    </row>
    <row r="8" spans="1:13" s="4" customFormat="1" ht="30" customHeight="1" x14ac:dyDescent="0.25">
      <c r="A8" s="42"/>
      <c r="B8" s="48" t="s">
        <v>3</v>
      </c>
      <c r="C8" s="49"/>
      <c r="D8" s="49"/>
      <c r="E8" s="50"/>
      <c r="F8" s="48" t="s">
        <v>4</v>
      </c>
      <c r="G8" s="49"/>
      <c r="H8" s="49"/>
      <c r="I8" s="50"/>
      <c r="J8" s="48" t="s">
        <v>5</v>
      </c>
      <c r="K8" s="49"/>
      <c r="L8" s="49"/>
      <c r="M8" s="50"/>
    </row>
    <row r="9" spans="1:13" x14ac:dyDescent="0.25">
      <c r="A9" s="43"/>
      <c r="B9" s="45" t="s">
        <v>25</v>
      </c>
      <c r="C9" s="46"/>
      <c r="D9" s="46"/>
      <c r="E9" s="47"/>
      <c r="F9" s="45" t="s">
        <v>25</v>
      </c>
      <c r="G9" s="46"/>
      <c r="H9" s="46"/>
      <c r="I9" s="47"/>
      <c r="J9" s="45" t="s">
        <v>25</v>
      </c>
      <c r="K9" s="46"/>
      <c r="L9" s="46"/>
      <c r="M9" s="47"/>
    </row>
    <row r="10" spans="1:13" x14ac:dyDescent="0.25">
      <c r="A10" s="44"/>
      <c r="B10" s="33" t="s">
        <v>26</v>
      </c>
      <c r="C10" s="34" t="s">
        <v>27</v>
      </c>
      <c r="D10" s="34" t="s">
        <v>28</v>
      </c>
      <c r="E10" s="34" t="s">
        <v>29</v>
      </c>
      <c r="F10" s="33" t="s">
        <v>26</v>
      </c>
      <c r="G10" s="34" t="s">
        <v>27</v>
      </c>
      <c r="H10" s="34" t="s">
        <v>28</v>
      </c>
      <c r="I10" s="34" t="s">
        <v>29</v>
      </c>
      <c r="J10" s="33" t="s">
        <v>26</v>
      </c>
      <c r="K10" s="34" t="s">
        <v>27</v>
      </c>
      <c r="L10" s="34" t="s">
        <v>28</v>
      </c>
      <c r="M10" s="34" t="s">
        <v>29</v>
      </c>
    </row>
    <row r="11" spans="1:13" x14ac:dyDescent="0.25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5.75" x14ac:dyDescent="0.25">
      <c r="A12" s="38" t="s">
        <v>30</v>
      </c>
      <c r="B12" s="10">
        <v>174</v>
      </c>
      <c r="C12" s="10">
        <v>482</v>
      </c>
      <c r="D12" s="10">
        <v>96</v>
      </c>
      <c r="E12" s="9">
        <f>SUM(B12:D12)</f>
        <v>752</v>
      </c>
      <c r="F12" s="12">
        <v>7649</v>
      </c>
      <c r="G12" s="12">
        <v>21702</v>
      </c>
      <c r="H12" s="12">
        <v>4546</v>
      </c>
      <c r="I12" s="9">
        <f>SUM(F12:H12)</f>
        <v>33897</v>
      </c>
      <c r="J12" s="22">
        <f>SUM(B12/F12)*100</f>
        <v>2.2748071643352072</v>
      </c>
      <c r="K12" s="22">
        <f>SUM(C12/G12)*100</f>
        <v>2.2209934568242558</v>
      </c>
      <c r="L12" s="22">
        <f>SUM(D12/H12)*100</f>
        <v>2.111746590409151</v>
      </c>
      <c r="M12" s="35">
        <f>SUM(E12/I12)*100</f>
        <v>2.2184854116883499</v>
      </c>
    </row>
    <row r="13" spans="1:13" ht="15.75" x14ac:dyDescent="0.25">
      <c r="A13" s="38" t="s">
        <v>31</v>
      </c>
      <c r="B13" s="14"/>
      <c r="C13" s="14"/>
      <c r="D13" s="14"/>
      <c r="E13" s="9">
        <v>211</v>
      </c>
      <c r="F13" s="13"/>
      <c r="G13" s="13"/>
      <c r="H13" s="13"/>
      <c r="I13" s="9">
        <v>9549</v>
      </c>
      <c r="J13" s="22"/>
      <c r="M13" s="35">
        <f>SUM(E13/I13)*100</f>
        <v>2.2096554613048487</v>
      </c>
    </row>
    <row r="14" spans="1:13" ht="15.75" x14ac:dyDescent="0.25">
      <c r="A14" s="38" t="s">
        <v>32</v>
      </c>
      <c r="B14" s="14"/>
      <c r="C14" s="14"/>
      <c r="D14" s="14"/>
      <c r="E14" s="9">
        <v>73</v>
      </c>
      <c r="F14" s="13"/>
      <c r="G14" s="13"/>
      <c r="H14" s="13"/>
      <c r="I14" s="9">
        <v>4009</v>
      </c>
      <c r="J14" s="22"/>
      <c r="M14" s="35">
        <f>SUM(E14/I14)*100</f>
        <v>1.8209029683212772</v>
      </c>
    </row>
    <row r="15" spans="1:13" x14ac:dyDescent="0.25">
      <c r="A15" s="17"/>
      <c r="B15" s="15"/>
      <c r="C15" s="15"/>
      <c r="D15" s="15"/>
      <c r="E15" s="15"/>
      <c r="F15" s="30"/>
      <c r="G15" s="30"/>
      <c r="H15" s="30"/>
      <c r="I15" s="30"/>
      <c r="J15" s="15"/>
      <c r="K15" s="15"/>
      <c r="L15" s="15"/>
      <c r="M15" s="15"/>
    </row>
    <row r="16" spans="1:13" x14ac:dyDescent="0.25">
      <c r="A16" s="16" t="s">
        <v>33</v>
      </c>
    </row>
    <row r="17" spans="1:1" x14ac:dyDescent="0.25">
      <c r="A17" s="16"/>
    </row>
    <row r="18" spans="1:1" x14ac:dyDescent="0.25">
      <c r="A18" s="16"/>
    </row>
  </sheetData>
  <mergeCells count="7">
    <mergeCell ref="J8:M8"/>
    <mergeCell ref="J9:M9"/>
    <mergeCell ref="A8:A10"/>
    <mergeCell ref="B9:E9"/>
    <mergeCell ref="B8:E8"/>
    <mergeCell ref="F8:I8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Víctimas</vt:lpstr>
      <vt:lpstr>Llamadas</vt:lpstr>
      <vt:lpstr>Denuncias</vt:lpstr>
      <vt:lpstr>ATEMPRO</vt:lpstr>
      <vt:lpstr>Protección</vt:lpstr>
      <vt:lpstr>VioGén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 Galán Pevida</dc:creator>
  <cp:lastModifiedBy>SADEI</cp:lastModifiedBy>
  <dcterms:created xsi:type="dcterms:W3CDTF">2023-11-24T06:49:38Z</dcterms:created>
  <dcterms:modified xsi:type="dcterms:W3CDTF">2023-11-24T10:33:20Z</dcterms:modified>
</cp:coreProperties>
</file>