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ebsadei\Administraciones publicas\PCAxis\Definitivos\"/>
    </mc:Choice>
  </mc:AlternateContent>
  <xr:revisionPtr revIDLastSave="0" documentId="13_ncr:1_{ABFAE8E1-E016-4421-99CA-0F6F3609BBF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externalReferences>
    <externalReference r:id="rId2"/>
  </externalReferences>
  <definedNames>
    <definedName name="Años">[1]literales!$B$2:$B$14</definedName>
    <definedName name="Delegaciones">[1]literales!$A$2:$A$72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X48" i="1" l="1"/>
  <c r="X84" i="1"/>
  <c r="X9" i="1" l="1"/>
</calcChain>
</file>

<file path=xl/sharedStrings.xml><?xml version="1.0" encoding="utf-8"?>
<sst xmlns="http://schemas.openxmlformats.org/spreadsheetml/2006/main" count="396" uniqueCount="68">
  <si>
    <t>sadei</t>
  </si>
  <si>
    <t>Evolución de la recaudación tributaria aplicada del Estado en el Principado de Asturias</t>
  </si>
  <si>
    <t>TOTAL</t>
  </si>
  <si>
    <t>Impuesto sobre la Renta de las Personas Físicas</t>
  </si>
  <si>
    <t>Impuesto sobre Sociedades</t>
  </si>
  <si>
    <t>Impuesto sobre el Patrimonio</t>
  </si>
  <si>
    <t>Impuesto sobre el Valor Añadido</t>
  </si>
  <si>
    <t>Alcohol y bebidas derivadas</t>
  </si>
  <si>
    <t>Cerveza</t>
  </si>
  <si>
    <t>Hidrocarburos</t>
  </si>
  <si>
    <t>Labores del tabaco</t>
  </si>
  <si>
    <t>Electricidad</t>
  </si>
  <si>
    <t>Otros</t>
  </si>
  <si>
    <t>Impuesto sobre Primas de Seguros</t>
  </si>
  <si>
    <t>Tráfico exterior</t>
  </si>
  <si>
    <t>Recargo de apremio y otros</t>
  </si>
  <si>
    <t>Intereses de demora</t>
  </si>
  <si>
    <t>Sanciones tributarias</t>
  </si>
  <si>
    <t>Tasa radioeléctrica</t>
  </si>
  <si>
    <t>Otras tasas</t>
  </si>
  <si>
    <t>Fuente: Agencia Estatal de la Administración Tributaria.</t>
  </si>
  <si>
    <t>Capítulo I - Impuestos directos</t>
  </si>
  <si>
    <t>Retenciones rendimientos de trabajo y actividades profesionales</t>
  </si>
  <si>
    <t>Retenciones de arrendamientos</t>
  </si>
  <si>
    <t>Retenciones sobre Fondos de Inversión</t>
  </si>
  <si>
    <t>Retenciones rendimientos de capital de Personas Físicas</t>
  </si>
  <si>
    <t>Pagos fraccionados de activ. empresariales prof. y artísticas</t>
  </si>
  <si>
    <t>Cuota diferencial neta de IRPF</t>
  </si>
  <si>
    <t>Retenciones rendimientos de capital de Sociedades</t>
  </si>
  <si>
    <t>Pagos fraccionados</t>
  </si>
  <si>
    <t>Cuota diferencial neta de Sociedades</t>
  </si>
  <si>
    <t>Impuesto sobre la Renta de no Residentes</t>
  </si>
  <si>
    <t>Retenciones y pagos a cuenta</t>
  </si>
  <si>
    <t>Gravamen sobre inmuebles</t>
  </si>
  <si>
    <t>Resto Capítulo I</t>
  </si>
  <si>
    <t>Capítulo II - Impuestos indirectos</t>
  </si>
  <si>
    <t>IVA bruto</t>
  </si>
  <si>
    <t>-</t>
  </si>
  <si>
    <t>Importaciones</t>
  </si>
  <si>
    <t>Operaciones interiores</t>
  </si>
  <si>
    <t>Régimen general y simplificado</t>
  </si>
  <si>
    <t>Grandes empresas</t>
  </si>
  <si>
    <t>Exportadores</t>
  </si>
  <si>
    <t>Resto de operaciones</t>
  </si>
  <si>
    <t>Devoluciones</t>
  </si>
  <si>
    <t>Impuestos Especiales</t>
  </si>
  <si>
    <t>Productos intermedios</t>
  </si>
  <si>
    <t>Resto Capítulo II</t>
  </si>
  <si>
    <t>Capítulo III - Tasas y otros ingresos</t>
  </si>
  <si>
    <t>Gravamen sobre revalorización de activos</t>
  </si>
  <si>
    <t>Declaración tributaria especial</t>
  </si>
  <si>
    <t>Impuestos medioambientales</t>
  </si>
  <si>
    <t>Carbón</t>
  </si>
  <si>
    <t>Impuesto actividades de juego. Estado</t>
  </si>
  <si>
    <t>Gravamen sobre loterías</t>
  </si>
  <si>
    <t>Impuesto sobre sucesiones y donaciones</t>
  </si>
  <si>
    <t>Impuesto sobre gases fluorados</t>
  </si>
  <si>
    <r>
      <rPr>
        <vertAlign val="superscript"/>
        <sz val="9"/>
        <rFont val="Verdana"/>
        <family val="2"/>
      </rPr>
      <t>(1)</t>
    </r>
    <r>
      <rPr>
        <sz val="9"/>
        <rFont val="Verdana"/>
        <family val="2"/>
      </rPr>
      <t xml:space="preserve"> Los años intermedios están ocultos. Para visualizarlos utilice la opción "Mostrar columnas".</t>
    </r>
  </si>
  <si>
    <t>Liquidaciones practicadas por la Administración</t>
  </si>
  <si>
    <t xml:space="preserve">   Liquidaciones practicadas por la Administración</t>
  </si>
  <si>
    <t xml:space="preserve">   Otros ingresos</t>
  </si>
  <si>
    <t>Declaración anual, actas y otros</t>
  </si>
  <si>
    <t>Ingresos por delitos</t>
  </si>
  <si>
    <t>Resto del Capítulo III</t>
  </si>
  <si>
    <t>Unidad: miles de euros</t>
  </si>
  <si>
    <t>Impuesto sobre Transacciones Financieras</t>
  </si>
  <si>
    <t>Plásticos</t>
  </si>
  <si>
    <r>
      <t>Período 2001-2023</t>
    </r>
    <r>
      <rPr>
        <b/>
        <vertAlign val="superscript"/>
        <sz val="12"/>
        <rFont val="Verdana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</si>
</sst>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name val="Comic Sans MS"/>
    </font>
    <font>
      <b/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9"/>
      <name val="Verdana"/>
      <family val="2"/>
    </font>
    <font>
      <vertAlign val="superscript"/>
      <sz val="9"/>
      <name val="Verdana"/>
      <family val="2"/>
    </font>
    <font>
      <b/>
      <vertAlign val="superscript"/>
      <sz val="12"/>
      <name val="Verdana"/>
      <family val="2"/>
    </font>
    <font>
      <sz val="11"/>
      <name val="Verdana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/>
    <xf numFmtId="0" fontId="13" fillId="0" borderId="0"/>
    <xf numFmtId="0" fontId="6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quotePrefix="1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4"/>
    </xf>
    <xf numFmtId="0" fontId="2" fillId="0" borderId="3" xfId="0" applyFont="1" applyBorder="1"/>
    <xf numFmtId="0" fontId="6" fillId="0" borderId="0" xfId="0" applyFont="1"/>
    <xf numFmtId="3" fontId="6" fillId="0" borderId="0" xfId="0" applyNumberFormat="1" applyFont="1"/>
    <xf numFmtId="3" fontId="7" fillId="0" borderId="0" xfId="0" applyNumberFormat="1" applyFont="1"/>
    <xf numFmtId="0" fontId="9" fillId="0" borderId="0" xfId="3" applyFont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3" fontId="14" fillId="0" borderId="0" xfId="2" applyNumberFormat="1" applyFont="1" applyAlignment="1">
      <alignment horizontal="right"/>
    </xf>
    <xf numFmtId="3" fontId="2" fillId="0" borderId="0" xfId="0" quotePrefix="1" applyNumberFormat="1" applyFont="1"/>
    <xf numFmtId="3" fontId="2" fillId="0" borderId="0" xfId="0" applyNumberFormat="1" applyFont="1"/>
    <xf numFmtId="3" fontId="6" fillId="0" borderId="0" xfId="0" applyNumberFormat="1" applyFont="1" applyAlignment="1">
      <alignment horizontal="right"/>
    </xf>
    <xf numFmtId="0" fontId="12" fillId="0" borderId="0" xfId="0" applyFont="1"/>
    <xf numFmtId="3" fontId="13" fillId="0" borderId="0" xfId="0" applyNumberFormat="1" applyFont="1" applyAlignment="1" applyProtection="1">
      <alignment vertical="center"/>
      <protection hidden="1"/>
    </xf>
    <xf numFmtId="0" fontId="13" fillId="0" borderId="0" xfId="0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n.SADEI-NEW\Downloads\Ingresos_por_Delegaciones_anual_web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_conceptos"/>
      <sheetName val="comparac_delegac_ing_netos"/>
      <sheetName val="comparac_delegac_ing_brutos"/>
      <sheetName val="cuadro_delegaciones"/>
      <sheetName val="gráfico_evolución"/>
      <sheetName val="datos_conceptos"/>
      <sheetName val="datos_delegaciones"/>
      <sheetName val="liter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Total</v>
          </cell>
          <cell r="B2">
            <v>2008</v>
          </cell>
        </row>
        <row r="3">
          <cell r="A3" t="str">
            <v>D.E. Andalucía</v>
          </cell>
          <cell r="B3">
            <v>2009</v>
          </cell>
        </row>
        <row r="4">
          <cell r="A4" t="str">
            <v>Almería</v>
          </cell>
          <cell r="B4">
            <v>2010</v>
          </cell>
        </row>
        <row r="5">
          <cell r="A5" t="str">
            <v>Cádiz</v>
          </cell>
          <cell r="B5">
            <v>2011</v>
          </cell>
        </row>
        <row r="6">
          <cell r="A6" t="str">
            <v>Córdoba</v>
          </cell>
          <cell r="B6">
            <v>2012</v>
          </cell>
        </row>
        <row r="7">
          <cell r="A7" t="str">
            <v>Granada</v>
          </cell>
          <cell r="B7">
            <v>2013</v>
          </cell>
        </row>
        <row r="8">
          <cell r="A8" t="str">
            <v>Huelva</v>
          </cell>
          <cell r="B8">
            <v>2014</v>
          </cell>
        </row>
        <row r="9">
          <cell r="A9" t="str">
            <v>Jaén</v>
          </cell>
          <cell r="B9">
            <v>2015</v>
          </cell>
        </row>
        <row r="10">
          <cell r="A10" t="str">
            <v>Málaga</v>
          </cell>
          <cell r="B10">
            <v>2016</v>
          </cell>
        </row>
        <row r="11">
          <cell r="A11" t="str">
            <v>Sevilla</v>
          </cell>
          <cell r="B11">
            <v>2017</v>
          </cell>
        </row>
        <row r="12">
          <cell r="A12" t="str">
            <v>Jerez de la Frontera</v>
          </cell>
          <cell r="B12">
            <v>2018</v>
          </cell>
        </row>
        <row r="13">
          <cell r="A13" t="str">
            <v>D.E. Aragón</v>
          </cell>
          <cell r="B13">
            <v>2019</v>
          </cell>
        </row>
        <row r="14">
          <cell r="A14" t="str">
            <v>Huesca</v>
          </cell>
          <cell r="B14">
            <v>2020</v>
          </cell>
        </row>
        <row r="15">
          <cell r="A15" t="str">
            <v>Teruel</v>
          </cell>
        </row>
        <row r="16">
          <cell r="A16" t="str">
            <v>Zaragoza</v>
          </cell>
        </row>
        <row r="17">
          <cell r="A17" t="str">
            <v>D.E. Asturias</v>
          </cell>
        </row>
        <row r="18">
          <cell r="A18" t="str">
            <v>Oviedo</v>
          </cell>
        </row>
        <row r="19">
          <cell r="A19" t="str">
            <v>Gijón</v>
          </cell>
        </row>
        <row r="20">
          <cell r="A20" t="str">
            <v>D.E. Baleares</v>
          </cell>
        </row>
        <row r="21">
          <cell r="A21" t="str">
            <v>D.E. Canarias</v>
          </cell>
        </row>
        <row r="22">
          <cell r="A22" t="str">
            <v>Las Palmas</v>
          </cell>
        </row>
        <row r="23">
          <cell r="A23" t="str">
            <v>Sta.Cruz Tenerife</v>
          </cell>
        </row>
        <row r="24">
          <cell r="A24" t="str">
            <v>D.E. Cantabria</v>
          </cell>
        </row>
        <row r="25">
          <cell r="A25" t="str">
            <v>D.E. Castilla-La Mancha</v>
          </cell>
        </row>
        <row r="26">
          <cell r="A26" t="str">
            <v>Albacete</v>
          </cell>
        </row>
        <row r="27">
          <cell r="A27" t="str">
            <v>Ciudad Real</v>
          </cell>
        </row>
        <row r="28">
          <cell r="A28" t="str">
            <v>Cuenca</v>
          </cell>
        </row>
        <row r="29">
          <cell r="A29" t="str">
            <v>Guadalajara</v>
          </cell>
        </row>
        <row r="30">
          <cell r="A30" t="str">
            <v>Toledo</v>
          </cell>
        </row>
        <row r="31">
          <cell r="A31" t="str">
            <v>D.E. Castilla y León</v>
          </cell>
        </row>
        <row r="32">
          <cell r="A32" t="str">
            <v>Ávila</v>
          </cell>
        </row>
        <row r="33">
          <cell r="A33" t="str">
            <v>Burgos</v>
          </cell>
        </row>
        <row r="34">
          <cell r="A34" t="str">
            <v>León</v>
          </cell>
        </row>
        <row r="35">
          <cell r="A35" t="str">
            <v>Palencia</v>
          </cell>
        </row>
        <row r="36">
          <cell r="A36" t="str">
            <v>Salamanca</v>
          </cell>
        </row>
        <row r="37">
          <cell r="A37" t="str">
            <v>Segovia</v>
          </cell>
        </row>
        <row r="38">
          <cell r="A38" t="str">
            <v>Soria</v>
          </cell>
        </row>
        <row r="39">
          <cell r="A39" t="str">
            <v>Valladolid</v>
          </cell>
        </row>
        <row r="40">
          <cell r="A40" t="str">
            <v>Zamora</v>
          </cell>
        </row>
        <row r="41">
          <cell r="A41" t="str">
            <v>D.E. Cataluña</v>
          </cell>
        </row>
        <row r="42">
          <cell r="A42" t="str">
            <v>Barcelona</v>
          </cell>
        </row>
        <row r="43">
          <cell r="A43" t="str">
            <v>Gerona</v>
          </cell>
        </row>
        <row r="44">
          <cell r="A44" t="str">
            <v>Lérida</v>
          </cell>
        </row>
        <row r="45">
          <cell r="A45" t="str">
            <v>Tarragona</v>
          </cell>
        </row>
        <row r="46">
          <cell r="A46" t="str">
            <v>D.E. Extremadura</v>
          </cell>
        </row>
        <row r="47">
          <cell r="A47" t="str">
            <v>Badajoz</v>
          </cell>
        </row>
        <row r="48">
          <cell r="A48" t="str">
            <v>Cáceres</v>
          </cell>
        </row>
        <row r="49">
          <cell r="A49" t="str">
            <v>D.E. Galicia</v>
          </cell>
        </row>
        <row r="50">
          <cell r="A50" t="str">
            <v>La Coruña</v>
          </cell>
        </row>
        <row r="51">
          <cell r="A51" t="str">
            <v>Lugo</v>
          </cell>
        </row>
        <row r="52">
          <cell r="A52" t="str">
            <v>Orense</v>
          </cell>
        </row>
        <row r="53">
          <cell r="A53" t="str">
            <v>Pontevedra</v>
          </cell>
        </row>
        <row r="54">
          <cell r="A54" t="str">
            <v>Vigo</v>
          </cell>
        </row>
        <row r="55">
          <cell r="A55" t="str">
            <v>D.E. Madrid</v>
          </cell>
        </row>
        <row r="56">
          <cell r="A56" t="str">
            <v>D.E. Murcia</v>
          </cell>
        </row>
        <row r="57">
          <cell r="A57" t="str">
            <v>Murcia</v>
          </cell>
        </row>
        <row r="58">
          <cell r="A58" t="str">
            <v>Cartagena</v>
          </cell>
        </row>
        <row r="59">
          <cell r="A59" t="str">
            <v>D.E. Navarra</v>
          </cell>
        </row>
        <row r="60">
          <cell r="A60" t="str">
            <v>D.E. País Vasco</v>
          </cell>
        </row>
        <row r="61">
          <cell r="A61" t="str">
            <v>Álava</v>
          </cell>
        </row>
        <row r="62">
          <cell r="A62" t="str">
            <v>Guipúzcoa</v>
          </cell>
        </row>
        <row r="63">
          <cell r="A63" t="str">
            <v>Vizcaya</v>
          </cell>
        </row>
        <row r="64">
          <cell r="A64" t="str">
            <v>D.E. La Rioja</v>
          </cell>
        </row>
        <row r="65">
          <cell r="A65" t="str">
            <v>D.E. Valencia</v>
          </cell>
        </row>
        <row r="66">
          <cell r="A66" t="str">
            <v>Alicante</v>
          </cell>
        </row>
        <row r="67">
          <cell r="A67" t="str">
            <v>Castellón</v>
          </cell>
        </row>
        <row r="68">
          <cell r="A68" t="str">
            <v>Valencia</v>
          </cell>
        </row>
        <row r="69">
          <cell r="A69" t="str">
            <v>Ceuta</v>
          </cell>
        </row>
        <row r="70">
          <cell r="A70" t="str">
            <v>Melilla</v>
          </cell>
        </row>
        <row r="71">
          <cell r="A71" t="str">
            <v>Delegaciones</v>
          </cell>
        </row>
        <row r="72">
          <cell r="A72" t="str">
            <v>Servicios Centrales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"/>
  <sheetViews>
    <sheetView showGridLines="0" tabSelected="1" zoomScale="90" zoomScaleNormal="90" workbookViewId="0">
      <selection activeCell="A2" sqref="A2"/>
    </sheetView>
  </sheetViews>
  <sheetFormatPr baseColWidth="10" defaultRowHeight="12.75" x14ac:dyDescent="0.2"/>
  <cols>
    <col min="1" max="1" width="59.5703125" style="2" customWidth="1"/>
    <col min="2" max="2" width="14" style="2" customWidth="1"/>
    <col min="3" max="5" width="13.7109375" style="2" hidden="1" customWidth="1"/>
    <col min="6" max="6" width="13.7109375" style="2" customWidth="1"/>
    <col min="7" max="10" width="13.7109375" style="2" hidden="1" customWidth="1"/>
    <col min="11" max="11" width="13.7109375" style="2" customWidth="1"/>
    <col min="12" max="15" width="13.7109375" style="2" hidden="1" customWidth="1"/>
    <col min="16" max="16" width="13.7109375" style="2" customWidth="1"/>
    <col min="17" max="20" width="13.7109375" style="2" hidden="1" customWidth="1"/>
    <col min="21" max="24" width="13.7109375" style="2" customWidth="1"/>
    <col min="25" max="16384" width="11.42578125" style="2"/>
  </cols>
  <sheetData>
    <row r="1" spans="1:24" ht="20.25" customHeight="1" thickBot="1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customHeight="1" x14ac:dyDescent="0.25">
      <c r="A2" s="6"/>
    </row>
    <row r="3" spans="1:24" ht="18" customHeight="1" x14ac:dyDescent="0.25">
      <c r="A3" s="1" t="s">
        <v>1</v>
      </c>
    </row>
    <row r="4" spans="1:24" ht="18" customHeight="1" x14ac:dyDescent="0.2">
      <c r="A4" s="3" t="s">
        <v>67</v>
      </c>
    </row>
    <row r="5" spans="1:24" ht="14.25" x14ac:dyDescent="0.2">
      <c r="A5" s="36" t="s">
        <v>64</v>
      </c>
    </row>
    <row r="7" spans="1:24" x14ac:dyDescent="0.2">
      <c r="A7" s="11"/>
      <c r="B7" s="12">
        <v>2001</v>
      </c>
      <c r="C7" s="12">
        <v>2002</v>
      </c>
      <c r="D7" s="12">
        <v>2003</v>
      </c>
      <c r="E7" s="12">
        <v>2004</v>
      </c>
      <c r="F7" s="12">
        <v>2005</v>
      </c>
      <c r="G7" s="12">
        <v>2006</v>
      </c>
      <c r="H7" s="12">
        <v>2007</v>
      </c>
      <c r="I7" s="12">
        <v>2008</v>
      </c>
      <c r="J7" s="12">
        <v>2009</v>
      </c>
      <c r="K7" s="12">
        <v>2010</v>
      </c>
      <c r="L7" s="12">
        <v>2011</v>
      </c>
      <c r="M7" s="12">
        <v>2012</v>
      </c>
      <c r="N7" s="12">
        <v>2013</v>
      </c>
      <c r="O7" s="12">
        <v>2014</v>
      </c>
      <c r="P7" s="12">
        <v>2015</v>
      </c>
      <c r="Q7" s="12">
        <v>2016</v>
      </c>
      <c r="R7" s="12">
        <v>2017</v>
      </c>
      <c r="S7" s="12">
        <v>2018</v>
      </c>
      <c r="T7" s="12">
        <v>2019</v>
      </c>
      <c r="U7" s="12">
        <v>2020</v>
      </c>
      <c r="V7" s="12">
        <v>2021</v>
      </c>
      <c r="W7" s="12">
        <v>2022</v>
      </c>
      <c r="X7" s="12">
        <v>2023</v>
      </c>
    </row>
    <row r="8" spans="1:24" x14ac:dyDescent="0.2">
      <c r="B8" s="13"/>
      <c r="C8" s="13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x14ac:dyDescent="0.2">
      <c r="A9" s="15" t="s">
        <v>2</v>
      </c>
      <c r="B9" s="25">
        <v>1865765</v>
      </c>
      <c r="C9" s="25">
        <v>2002964</v>
      </c>
      <c r="D9" s="25">
        <v>1871695</v>
      </c>
      <c r="E9" s="25">
        <v>1958235</v>
      </c>
      <c r="F9" s="25">
        <v>2128728</v>
      </c>
      <c r="G9" s="25">
        <v>2378559</v>
      </c>
      <c r="H9" s="25">
        <v>2804075</v>
      </c>
      <c r="I9" s="25">
        <v>2651069</v>
      </c>
      <c r="J9" s="25">
        <v>2018783</v>
      </c>
      <c r="K9" s="25">
        <v>2308459</v>
      </c>
      <c r="L9" s="25">
        <v>2516937.173</v>
      </c>
      <c r="M9" s="25">
        <v>2279226</v>
      </c>
      <c r="N9" s="25">
        <v>2308753</v>
      </c>
      <c r="O9" s="25">
        <v>2372796</v>
      </c>
      <c r="P9" s="25">
        <v>2300752</v>
      </c>
      <c r="Q9" s="25">
        <v>2319155</v>
      </c>
      <c r="R9" s="25">
        <v>2211812</v>
      </c>
      <c r="S9" s="25">
        <v>2466627</v>
      </c>
      <c r="T9" s="25">
        <v>2459344</v>
      </c>
      <c r="U9" s="25">
        <v>2238817</v>
      </c>
      <c r="V9" s="25">
        <v>2642773</v>
      </c>
      <c r="W9" s="25">
        <v>3165252</v>
      </c>
      <c r="X9" s="25">
        <f>X11+X48+X84</f>
        <v>3116938</v>
      </c>
    </row>
    <row r="10" spans="1:24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25.5" customHeight="1" x14ac:dyDescent="0.2">
      <c r="A11" s="15" t="s">
        <v>21</v>
      </c>
      <c r="B11" s="25">
        <v>1148631</v>
      </c>
      <c r="C11" s="25">
        <v>1286973</v>
      </c>
      <c r="D11" s="25">
        <v>1140358</v>
      </c>
      <c r="E11" s="25">
        <v>1115582</v>
      </c>
      <c r="F11" s="25">
        <v>1205549</v>
      </c>
      <c r="G11" s="25">
        <v>1437000</v>
      </c>
      <c r="H11" s="25">
        <v>1795873</v>
      </c>
      <c r="I11" s="25">
        <v>1675838</v>
      </c>
      <c r="J11" s="25">
        <v>1275856</v>
      </c>
      <c r="K11" s="25">
        <v>1325001</v>
      </c>
      <c r="L11" s="25">
        <v>1359956.173</v>
      </c>
      <c r="M11" s="25">
        <v>1257861</v>
      </c>
      <c r="N11" s="25">
        <v>1242630</v>
      </c>
      <c r="O11" s="25">
        <v>1195191</v>
      </c>
      <c r="P11" s="25">
        <v>1190095</v>
      </c>
      <c r="Q11" s="25">
        <v>1296285</v>
      </c>
      <c r="R11" s="25">
        <v>1351394</v>
      </c>
      <c r="S11" s="25">
        <v>1375674</v>
      </c>
      <c r="T11" s="25">
        <v>1388714</v>
      </c>
      <c r="U11" s="25">
        <v>1296037</v>
      </c>
      <c r="V11" s="25">
        <v>1530825</v>
      </c>
      <c r="W11" s="25">
        <v>1677505</v>
      </c>
      <c r="X11" s="25">
        <f>X13+X23+X33+SUM(X38:X46)</f>
        <v>1888873</v>
      </c>
    </row>
    <row r="12" spans="1:24" ht="5.0999999999999996" customHeight="1" x14ac:dyDescent="0.2">
      <c r="A12" s="15"/>
      <c r="B12" s="27"/>
      <c r="C12" s="27"/>
      <c r="D12" s="27"/>
      <c r="E12" s="27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">
      <c r="A13" s="2" t="s">
        <v>3</v>
      </c>
      <c r="B13" s="17">
        <v>852215</v>
      </c>
      <c r="C13" s="17">
        <v>890152</v>
      </c>
      <c r="D13" s="17">
        <v>807434</v>
      </c>
      <c r="E13" s="17">
        <v>738233</v>
      </c>
      <c r="F13" s="17">
        <v>818335</v>
      </c>
      <c r="G13" s="17">
        <v>934427</v>
      </c>
      <c r="H13" s="17">
        <v>1102610</v>
      </c>
      <c r="I13" s="17">
        <v>1117223</v>
      </c>
      <c r="J13" s="17">
        <v>968559</v>
      </c>
      <c r="K13" s="17">
        <v>1020810</v>
      </c>
      <c r="L13" s="17">
        <v>1051271</v>
      </c>
      <c r="M13" s="17">
        <v>1035339</v>
      </c>
      <c r="N13" s="17">
        <v>952045</v>
      </c>
      <c r="O13" s="17">
        <v>991071</v>
      </c>
      <c r="P13" s="17">
        <v>997171</v>
      </c>
      <c r="Q13" s="17">
        <v>949392</v>
      </c>
      <c r="R13" s="17">
        <v>1024589</v>
      </c>
      <c r="S13" s="17">
        <v>1079579</v>
      </c>
      <c r="T13" s="17">
        <v>1114073</v>
      </c>
      <c r="U13" s="17">
        <v>1098483</v>
      </c>
      <c r="V13" s="17">
        <v>1188010</v>
      </c>
      <c r="W13" s="17">
        <v>1379153</v>
      </c>
      <c r="X13" s="17">
        <v>1514941</v>
      </c>
    </row>
    <row r="14" spans="1:24" ht="16.5" customHeight="1" x14ac:dyDescent="0.2">
      <c r="A14" s="16" t="s">
        <v>22</v>
      </c>
      <c r="B14" s="17">
        <v>827813</v>
      </c>
      <c r="C14" s="17">
        <v>873721</v>
      </c>
      <c r="D14" s="17">
        <v>809026</v>
      </c>
      <c r="E14" s="17">
        <v>774640</v>
      </c>
      <c r="F14" s="17">
        <v>838305</v>
      </c>
      <c r="G14" s="17">
        <v>933981</v>
      </c>
      <c r="H14" s="17">
        <v>1014055</v>
      </c>
      <c r="I14" s="17">
        <v>1075913</v>
      </c>
      <c r="J14" s="17">
        <v>1012842</v>
      </c>
      <c r="K14" s="17">
        <v>1065169</v>
      </c>
      <c r="L14" s="17">
        <v>1058088</v>
      </c>
      <c r="M14" s="17">
        <v>1035831</v>
      </c>
      <c r="N14" s="17">
        <v>992879</v>
      </c>
      <c r="O14" s="17">
        <v>1010415</v>
      </c>
      <c r="P14" s="17">
        <v>980817</v>
      </c>
      <c r="Q14" s="17">
        <v>967721</v>
      </c>
      <c r="R14" s="17">
        <v>999133</v>
      </c>
      <c r="S14" s="17">
        <v>1030066</v>
      </c>
      <c r="T14" s="17">
        <v>1073967</v>
      </c>
      <c r="U14" s="17">
        <v>1066034</v>
      </c>
      <c r="V14" s="17">
        <v>1110716</v>
      </c>
      <c r="W14" s="17">
        <v>1224505</v>
      </c>
      <c r="X14" s="17">
        <v>1338196</v>
      </c>
    </row>
    <row r="15" spans="1:24" x14ac:dyDescent="0.2">
      <c r="A15" s="16" t="s">
        <v>23</v>
      </c>
      <c r="B15" s="17">
        <v>19491</v>
      </c>
      <c r="C15" s="17">
        <v>20383</v>
      </c>
      <c r="D15" s="17">
        <v>21623</v>
      </c>
      <c r="E15" s="17">
        <v>23207</v>
      </c>
      <c r="F15" s="17">
        <v>24832</v>
      </c>
      <c r="G15" s="17">
        <v>26797</v>
      </c>
      <c r="H15" s="17">
        <v>33980</v>
      </c>
      <c r="I15" s="17">
        <v>37575</v>
      </c>
      <c r="J15" s="17">
        <v>38019</v>
      </c>
      <c r="K15" s="17">
        <v>40013</v>
      </c>
      <c r="L15" s="17">
        <v>41098</v>
      </c>
      <c r="M15" s="17">
        <v>43212</v>
      </c>
      <c r="N15" s="17">
        <v>43084</v>
      </c>
      <c r="O15" s="17">
        <v>42623</v>
      </c>
      <c r="P15" s="17">
        <v>36914</v>
      </c>
      <c r="Q15" s="17">
        <v>35852</v>
      </c>
      <c r="R15" s="17">
        <v>35754</v>
      </c>
      <c r="S15" s="17">
        <v>36103</v>
      </c>
      <c r="T15" s="17">
        <v>36152</v>
      </c>
      <c r="U15" s="17">
        <v>33549</v>
      </c>
      <c r="V15" s="17">
        <v>33780</v>
      </c>
      <c r="W15" s="17">
        <v>36635</v>
      </c>
      <c r="X15" s="17">
        <v>37780</v>
      </c>
    </row>
    <row r="16" spans="1:24" x14ac:dyDescent="0.2">
      <c r="A16" s="16" t="s">
        <v>24</v>
      </c>
      <c r="B16" s="26">
        <v>132</v>
      </c>
      <c r="C16" s="26">
        <v>20</v>
      </c>
      <c r="D16" s="26">
        <v>32</v>
      </c>
      <c r="E16" s="26">
        <v>111</v>
      </c>
      <c r="F16" s="26">
        <v>30</v>
      </c>
      <c r="G16" s="26">
        <v>157</v>
      </c>
      <c r="H16" s="17">
        <v>1217</v>
      </c>
      <c r="I16" s="17">
        <v>227</v>
      </c>
      <c r="J16" s="17">
        <v>17</v>
      </c>
      <c r="K16" s="17">
        <v>153</v>
      </c>
      <c r="L16" s="17">
        <v>109</v>
      </c>
      <c r="M16" s="17">
        <v>24</v>
      </c>
      <c r="N16" s="17">
        <v>59</v>
      </c>
      <c r="O16" s="17">
        <v>102</v>
      </c>
      <c r="P16" s="17">
        <v>156</v>
      </c>
      <c r="Q16" s="17">
        <v>70</v>
      </c>
      <c r="R16" s="17">
        <v>132</v>
      </c>
      <c r="S16" s="17">
        <v>279</v>
      </c>
      <c r="T16" s="17">
        <v>280</v>
      </c>
      <c r="U16" s="17">
        <v>46</v>
      </c>
      <c r="V16" s="17">
        <v>73</v>
      </c>
      <c r="W16" s="17">
        <v>38</v>
      </c>
      <c r="X16" s="17">
        <v>70</v>
      </c>
    </row>
    <row r="17" spans="1:24" x14ac:dyDescent="0.2">
      <c r="A17" s="16" t="s">
        <v>25</v>
      </c>
      <c r="B17" s="17">
        <v>41663</v>
      </c>
      <c r="C17" s="17">
        <v>30599</v>
      </c>
      <c r="D17" s="17">
        <v>19490</v>
      </c>
      <c r="E17" s="17">
        <v>18928</v>
      </c>
      <c r="F17" s="17">
        <v>17546</v>
      </c>
      <c r="G17" s="17">
        <v>22425</v>
      </c>
      <c r="H17" s="17">
        <v>40116</v>
      </c>
      <c r="I17" s="17">
        <v>61302</v>
      </c>
      <c r="J17" s="17">
        <v>54734</v>
      </c>
      <c r="K17" s="17">
        <v>44948</v>
      </c>
      <c r="L17" s="17">
        <v>44722</v>
      </c>
      <c r="M17" s="17">
        <v>35967</v>
      </c>
      <c r="N17" s="17">
        <v>30642</v>
      </c>
      <c r="O17" s="17">
        <v>28986</v>
      </c>
      <c r="P17" s="17">
        <v>27891</v>
      </c>
      <c r="Q17" s="17">
        <v>26368</v>
      </c>
      <c r="R17" s="17">
        <v>19906</v>
      </c>
      <c r="S17" s="17">
        <v>21218</v>
      </c>
      <c r="T17" s="17">
        <v>30361</v>
      </c>
      <c r="U17" s="17">
        <v>19674</v>
      </c>
      <c r="V17" s="17">
        <v>23406</v>
      </c>
      <c r="W17" s="17">
        <v>26536</v>
      </c>
      <c r="X17" s="17">
        <v>28649</v>
      </c>
    </row>
    <row r="18" spans="1:24" x14ac:dyDescent="0.2">
      <c r="A18" s="16" t="s">
        <v>54</v>
      </c>
      <c r="B18" s="17" t="s">
        <v>37</v>
      </c>
      <c r="C18" s="17" t="s">
        <v>37</v>
      </c>
      <c r="D18" s="17" t="s">
        <v>37</v>
      </c>
      <c r="E18" s="17" t="s">
        <v>37</v>
      </c>
      <c r="F18" s="17" t="s">
        <v>37</v>
      </c>
      <c r="G18" s="17" t="s">
        <v>37</v>
      </c>
      <c r="H18" s="17" t="s">
        <v>37</v>
      </c>
      <c r="I18" s="17" t="s">
        <v>37</v>
      </c>
      <c r="J18" s="17" t="s">
        <v>37</v>
      </c>
      <c r="K18" s="17" t="s">
        <v>37</v>
      </c>
      <c r="L18" s="17" t="s">
        <v>37</v>
      </c>
      <c r="M18" s="17" t="s">
        <v>37</v>
      </c>
      <c r="N18" s="17" t="s">
        <v>37</v>
      </c>
      <c r="O18" s="17" t="s">
        <v>37</v>
      </c>
      <c r="P18" s="17" t="s">
        <v>37</v>
      </c>
      <c r="Q18" s="17">
        <v>5</v>
      </c>
      <c r="R18" s="17">
        <v>1</v>
      </c>
      <c r="S18" s="17">
        <v>0</v>
      </c>
      <c r="T18" s="17">
        <v>3</v>
      </c>
      <c r="U18" s="17">
        <v>0</v>
      </c>
      <c r="V18" s="17">
        <v>0</v>
      </c>
      <c r="W18" s="17">
        <v>0</v>
      </c>
      <c r="X18" s="17">
        <v>0</v>
      </c>
    </row>
    <row r="19" spans="1:24" x14ac:dyDescent="0.2">
      <c r="A19" s="16" t="s">
        <v>26</v>
      </c>
      <c r="B19" s="17">
        <v>71004</v>
      </c>
      <c r="C19" s="17">
        <v>72403</v>
      </c>
      <c r="D19" s="17">
        <v>76651</v>
      </c>
      <c r="E19" s="17">
        <v>78613</v>
      </c>
      <c r="F19" s="17">
        <v>81110</v>
      </c>
      <c r="G19" s="17">
        <v>84101</v>
      </c>
      <c r="H19" s="17">
        <v>89252</v>
      </c>
      <c r="I19" s="17">
        <v>78390</v>
      </c>
      <c r="J19" s="17">
        <v>66908</v>
      </c>
      <c r="K19" s="17">
        <v>69216</v>
      </c>
      <c r="L19" s="17">
        <v>66970</v>
      </c>
      <c r="M19" s="17">
        <v>63241</v>
      </c>
      <c r="N19" s="17">
        <v>53630</v>
      </c>
      <c r="O19" s="17">
        <v>55020</v>
      </c>
      <c r="P19" s="17">
        <v>61041</v>
      </c>
      <c r="Q19" s="17">
        <v>68700</v>
      </c>
      <c r="R19" s="17">
        <v>73307</v>
      </c>
      <c r="S19" s="17">
        <v>76516</v>
      </c>
      <c r="T19" s="17">
        <v>79807</v>
      </c>
      <c r="U19" s="17">
        <v>73574</v>
      </c>
      <c r="V19" s="17">
        <v>83986</v>
      </c>
      <c r="W19" s="17">
        <v>99835</v>
      </c>
      <c r="X19" s="17">
        <v>105470</v>
      </c>
    </row>
    <row r="20" spans="1:24" x14ac:dyDescent="0.2">
      <c r="A20" s="16" t="s">
        <v>27</v>
      </c>
      <c r="B20" s="17">
        <v>-107888</v>
      </c>
      <c r="C20" s="17">
        <v>-106974</v>
      </c>
      <c r="D20" s="17">
        <v>-119388</v>
      </c>
      <c r="E20" s="17">
        <v>-157266</v>
      </c>
      <c r="F20" s="17">
        <v>-143488</v>
      </c>
      <c r="G20" s="17">
        <v>-133034</v>
      </c>
      <c r="H20" s="17">
        <v>-76010</v>
      </c>
      <c r="I20" s="17">
        <v>-136184</v>
      </c>
      <c r="J20" s="17">
        <v>-203961</v>
      </c>
      <c r="K20" s="17">
        <v>-198689</v>
      </c>
      <c r="L20" s="17">
        <v>-159716</v>
      </c>
      <c r="M20" s="17">
        <v>-142936</v>
      </c>
      <c r="N20" s="17">
        <v>-168249</v>
      </c>
      <c r="O20" s="17">
        <v>-146075</v>
      </c>
      <c r="P20" s="17">
        <v>-109648</v>
      </c>
      <c r="Q20" s="17">
        <v>-149324</v>
      </c>
      <c r="R20" s="17">
        <v>-118984</v>
      </c>
      <c r="S20" s="17">
        <v>-97746</v>
      </c>
      <c r="T20" s="17">
        <v>-118343</v>
      </c>
      <c r="U20" s="17">
        <v>-104861</v>
      </c>
      <c r="V20" s="17">
        <v>-72464</v>
      </c>
      <c r="W20" s="17">
        <v>-15029</v>
      </c>
      <c r="X20" s="17">
        <v>-4661</v>
      </c>
    </row>
    <row r="21" spans="1:24" x14ac:dyDescent="0.2">
      <c r="A21" s="16" t="s">
        <v>58</v>
      </c>
      <c r="B21" s="17" t="s">
        <v>37</v>
      </c>
      <c r="C21" s="17" t="s">
        <v>37</v>
      </c>
      <c r="D21" s="17" t="s">
        <v>37</v>
      </c>
      <c r="E21" s="17" t="s">
        <v>37</v>
      </c>
      <c r="F21" s="17" t="s">
        <v>37</v>
      </c>
      <c r="G21" s="17" t="s">
        <v>37</v>
      </c>
      <c r="H21" s="17" t="s">
        <v>37</v>
      </c>
      <c r="I21" s="17" t="s">
        <v>37</v>
      </c>
      <c r="J21" s="17" t="s">
        <v>37</v>
      </c>
      <c r="K21" s="17" t="s">
        <v>37</v>
      </c>
      <c r="L21" s="17" t="s">
        <v>37</v>
      </c>
      <c r="M21" s="17" t="s">
        <v>37</v>
      </c>
      <c r="N21" s="17" t="s">
        <v>37</v>
      </c>
      <c r="O21" s="17" t="s">
        <v>37</v>
      </c>
      <c r="P21" s="17" t="s">
        <v>37</v>
      </c>
      <c r="Q21" s="17" t="s">
        <v>37</v>
      </c>
      <c r="R21" s="17">
        <v>15340</v>
      </c>
      <c r="S21" s="17">
        <v>13143</v>
      </c>
      <c r="T21" s="17">
        <v>11846</v>
      </c>
      <c r="U21" s="17">
        <v>10467</v>
      </c>
      <c r="V21" s="17">
        <v>8513</v>
      </c>
      <c r="W21" s="17">
        <v>6633</v>
      </c>
      <c r="X21" s="17">
        <v>9437</v>
      </c>
    </row>
    <row r="22" spans="1:24" x14ac:dyDescent="0.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4" ht="16.5" customHeight="1" x14ac:dyDescent="0.2">
      <c r="A23" s="2" t="s">
        <v>4</v>
      </c>
      <c r="B23" s="17">
        <v>288744</v>
      </c>
      <c r="C23" s="17">
        <v>388111</v>
      </c>
      <c r="D23" s="17">
        <v>329285</v>
      </c>
      <c r="E23" s="17">
        <v>372193</v>
      </c>
      <c r="F23" s="17">
        <v>381450</v>
      </c>
      <c r="G23" s="17">
        <v>495474</v>
      </c>
      <c r="H23" s="17">
        <v>682400</v>
      </c>
      <c r="I23" s="17">
        <v>547261</v>
      </c>
      <c r="J23" s="17">
        <v>298464</v>
      </c>
      <c r="K23" s="17">
        <v>290662</v>
      </c>
      <c r="L23" s="17">
        <v>297166</v>
      </c>
      <c r="M23" s="17">
        <v>194603</v>
      </c>
      <c r="N23" s="17">
        <v>236727</v>
      </c>
      <c r="O23" s="17">
        <v>134392</v>
      </c>
      <c r="P23" s="17">
        <v>115603</v>
      </c>
      <c r="Q23" s="17">
        <v>275132</v>
      </c>
      <c r="R23" s="17">
        <v>244150</v>
      </c>
      <c r="S23" s="17">
        <v>188848</v>
      </c>
      <c r="T23" s="17">
        <v>242865</v>
      </c>
      <c r="U23" s="17">
        <v>140027</v>
      </c>
      <c r="V23" s="17">
        <v>279229</v>
      </c>
      <c r="W23" s="17">
        <v>275510</v>
      </c>
      <c r="X23" s="17">
        <v>347727</v>
      </c>
    </row>
    <row r="24" spans="1:24" x14ac:dyDescent="0.2">
      <c r="A24" s="16" t="s">
        <v>23</v>
      </c>
      <c r="B24" s="17">
        <v>8165</v>
      </c>
      <c r="C24" s="17">
        <v>8511</v>
      </c>
      <c r="D24" s="17">
        <v>8980</v>
      </c>
      <c r="E24" s="17">
        <v>9626</v>
      </c>
      <c r="F24" s="17">
        <v>10277</v>
      </c>
      <c r="G24" s="17">
        <v>11082</v>
      </c>
      <c r="H24" s="17">
        <v>13970</v>
      </c>
      <c r="I24" s="17">
        <v>15513</v>
      </c>
      <c r="J24" s="17">
        <v>15320</v>
      </c>
      <c r="K24" s="17">
        <v>15699</v>
      </c>
      <c r="L24" s="17">
        <v>15926</v>
      </c>
      <c r="M24" s="17">
        <v>16453</v>
      </c>
      <c r="N24" s="17">
        <v>16122</v>
      </c>
      <c r="O24" s="17">
        <v>16446</v>
      </c>
      <c r="P24" s="17">
        <v>14550</v>
      </c>
      <c r="Q24" s="17">
        <v>14124</v>
      </c>
      <c r="R24" s="17">
        <v>14231</v>
      </c>
      <c r="S24" s="17">
        <v>14465</v>
      </c>
      <c r="T24" s="17">
        <v>14454</v>
      </c>
      <c r="U24" s="17">
        <v>12354</v>
      </c>
      <c r="V24" s="17">
        <v>13342</v>
      </c>
      <c r="W24" s="17">
        <v>14747</v>
      </c>
      <c r="X24" s="17">
        <v>15257</v>
      </c>
    </row>
    <row r="25" spans="1:24" x14ac:dyDescent="0.2">
      <c r="A25" s="16" t="s">
        <v>24</v>
      </c>
      <c r="B25" s="26">
        <v>57</v>
      </c>
      <c r="C25" s="26">
        <v>8</v>
      </c>
      <c r="D25" s="26">
        <v>13</v>
      </c>
      <c r="E25" s="26">
        <v>46</v>
      </c>
      <c r="F25" s="26">
        <v>12</v>
      </c>
      <c r="G25" s="26">
        <v>67</v>
      </c>
      <c r="H25" s="17">
        <v>518</v>
      </c>
      <c r="I25" s="17">
        <v>97</v>
      </c>
      <c r="J25" s="17">
        <v>7</v>
      </c>
      <c r="K25" s="17">
        <v>66</v>
      </c>
      <c r="L25" s="17">
        <v>47</v>
      </c>
      <c r="M25" s="17">
        <v>10</v>
      </c>
      <c r="N25" s="17">
        <v>25</v>
      </c>
      <c r="O25" s="17">
        <v>43</v>
      </c>
      <c r="P25" s="17">
        <v>66</v>
      </c>
      <c r="Q25" s="17">
        <v>30</v>
      </c>
      <c r="R25" s="17">
        <v>56</v>
      </c>
      <c r="S25" s="17">
        <v>118</v>
      </c>
      <c r="T25" s="17">
        <v>120</v>
      </c>
      <c r="U25" s="17">
        <v>19</v>
      </c>
      <c r="V25" s="17">
        <v>31</v>
      </c>
      <c r="W25" s="17">
        <v>15</v>
      </c>
      <c r="X25" s="17">
        <v>30</v>
      </c>
    </row>
    <row r="26" spans="1:24" x14ac:dyDescent="0.2">
      <c r="A26" s="16" t="s">
        <v>28</v>
      </c>
      <c r="B26" s="17">
        <v>17521</v>
      </c>
      <c r="C26" s="17">
        <v>12820</v>
      </c>
      <c r="D26" s="17">
        <v>8113</v>
      </c>
      <c r="E26" s="17">
        <v>6919</v>
      </c>
      <c r="F26" s="17">
        <v>7409</v>
      </c>
      <c r="G26" s="17">
        <v>9379</v>
      </c>
      <c r="H26" s="17">
        <v>17041</v>
      </c>
      <c r="I26" s="17">
        <v>26055</v>
      </c>
      <c r="J26" s="17">
        <v>23688</v>
      </c>
      <c r="K26" s="17">
        <v>18453</v>
      </c>
      <c r="L26" s="17">
        <v>18477</v>
      </c>
      <c r="M26" s="17">
        <v>14072</v>
      </c>
      <c r="N26" s="17">
        <v>12243</v>
      </c>
      <c r="O26" s="17">
        <v>11938</v>
      </c>
      <c r="P26" s="17">
        <v>11570</v>
      </c>
      <c r="Q26" s="17">
        <v>11000</v>
      </c>
      <c r="R26" s="17">
        <v>8364</v>
      </c>
      <c r="S26" s="17">
        <v>8993</v>
      </c>
      <c r="T26" s="17">
        <v>12894</v>
      </c>
      <c r="U26" s="17">
        <v>8156</v>
      </c>
      <c r="V26" s="17">
        <v>9859</v>
      </c>
      <c r="W26" s="17">
        <v>11208</v>
      </c>
      <c r="X26" s="17">
        <v>12150</v>
      </c>
    </row>
    <row r="27" spans="1:24" x14ac:dyDescent="0.2">
      <c r="A27" s="16" t="s">
        <v>49</v>
      </c>
      <c r="B27" s="17" t="s">
        <v>37</v>
      </c>
      <c r="C27" s="17" t="s">
        <v>37</v>
      </c>
      <c r="D27" s="17" t="s">
        <v>37</v>
      </c>
      <c r="E27" s="17" t="s">
        <v>37</v>
      </c>
      <c r="F27" s="17" t="s">
        <v>37</v>
      </c>
      <c r="G27" s="17" t="s">
        <v>37</v>
      </c>
      <c r="H27" s="17" t="s">
        <v>37</v>
      </c>
      <c r="I27" s="17" t="s">
        <v>37</v>
      </c>
      <c r="J27" s="17" t="s">
        <v>37</v>
      </c>
      <c r="K27" s="17" t="s">
        <v>37</v>
      </c>
      <c r="L27" s="17" t="s">
        <v>37</v>
      </c>
      <c r="M27" s="17" t="s">
        <v>37</v>
      </c>
      <c r="N27" s="17">
        <v>19454</v>
      </c>
      <c r="O27" s="17">
        <v>0</v>
      </c>
      <c r="P27" s="17">
        <v>0</v>
      </c>
      <c r="Q27" s="17">
        <v>0</v>
      </c>
      <c r="R27" s="17" t="s">
        <v>37</v>
      </c>
      <c r="S27" s="17">
        <v>0</v>
      </c>
      <c r="T27" s="17" t="s">
        <v>37</v>
      </c>
      <c r="U27" s="17" t="s">
        <v>37</v>
      </c>
      <c r="V27" s="17" t="s">
        <v>37</v>
      </c>
      <c r="W27" s="17">
        <v>0</v>
      </c>
      <c r="X27" s="17">
        <v>0</v>
      </c>
    </row>
    <row r="28" spans="1:24" x14ac:dyDescent="0.2">
      <c r="A28" s="16" t="s">
        <v>29</v>
      </c>
      <c r="B28" s="17">
        <v>194548</v>
      </c>
      <c r="C28" s="17">
        <v>190236</v>
      </c>
      <c r="D28" s="17">
        <v>195859</v>
      </c>
      <c r="E28" s="17">
        <v>207588</v>
      </c>
      <c r="F28" s="17">
        <v>200319</v>
      </c>
      <c r="G28" s="17">
        <v>276901</v>
      </c>
      <c r="H28" s="17">
        <v>365257</v>
      </c>
      <c r="I28" s="17">
        <v>218138</v>
      </c>
      <c r="J28" s="17">
        <v>160012</v>
      </c>
      <c r="K28" s="17">
        <v>169039</v>
      </c>
      <c r="L28" s="17">
        <v>117490</v>
      </c>
      <c r="M28" s="17">
        <v>140275</v>
      </c>
      <c r="N28" s="17">
        <v>191006</v>
      </c>
      <c r="O28" s="17">
        <v>132092</v>
      </c>
      <c r="P28" s="17">
        <v>128853</v>
      </c>
      <c r="Q28" s="17">
        <v>164497</v>
      </c>
      <c r="R28" s="17">
        <v>178185</v>
      </c>
      <c r="S28" s="17">
        <v>163734</v>
      </c>
      <c r="T28" s="17">
        <v>225150</v>
      </c>
      <c r="U28" s="17">
        <v>172101</v>
      </c>
      <c r="V28" s="17">
        <v>197419</v>
      </c>
      <c r="W28" s="17">
        <v>235638</v>
      </c>
      <c r="X28" s="17">
        <v>291356</v>
      </c>
    </row>
    <row r="29" spans="1:24" x14ac:dyDescent="0.2">
      <c r="A29" s="16" t="s">
        <v>30</v>
      </c>
      <c r="B29" s="17">
        <v>68453</v>
      </c>
      <c r="C29" s="17">
        <v>176536</v>
      </c>
      <c r="D29" s="17">
        <v>116320</v>
      </c>
      <c r="E29" s="17">
        <v>148014</v>
      </c>
      <c r="F29" s="17">
        <v>163433</v>
      </c>
      <c r="G29" s="17">
        <v>198045</v>
      </c>
      <c r="H29" s="17">
        <v>285614</v>
      </c>
      <c r="I29" s="17">
        <v>287458</v>
      </c>
      <c r="J29" s="17">
        <v>99437</v>
      </c>
      <c r="K29" s="17">
        <v>87405</v>
      </c>
      <c r="L29" s="17">
        <v>145226</v>
      </c>
      <c r="M29" s="17">
        <v>23793</v>
      </c>
      <c r="N29" s="17">
        <v>-2123</v>
      </c>
      <c r="O29" s="17">
        <v>-26127</v>
      </c>
      <c r="P29" s="17">
        <v>-39436</v>
      </c>
      <c r="Q29" s="17">
        <v>85481</v>
      </c>
      <c r="R29" s="17">
        <v>34950</v>
      </c>
      <c r="S29" s="17">
        <v>-23014</v>
      </c>
      <c r="T29" s="17">
        <v>-2769</v>
      </c>
      <c r="U29" s="17">
        <v>-62667</v>
      </c>
      <c r="V29" s="17">
        <v>29176</v>
      </c>
      <c r="W29" s="17">
        <v>13924</v>
      </c>
      <c r="X29" s="17">
        <v>28250</v>
      </c>
    </row>
    <row r="30" spans="1:24" x14ac:dyDescent="0.2">
      <c r="A30" s="13" t="s">
        <v>59</v>
      </c>
      <c r="B30" s="17" t="s">
        <v>37</v>
      </c>
      <c r="C30" s="17" t="s">
        <v>37</v>
      </c>
      <c r="D30" s="17" t="s">
        <v>37</v>
      </c>
      <c r="E30" s="17" t="s">
        <v>37</v>
      </c>
      <c r="F30" s="17" t="s">
        <v>37</v>
      </c>
      <c r="G30" s="17" t="s">
        <v>37</v>
      </c>
      <c r="H30" s="17" t="s">
        <v>37</v>
      </c>
      <c r="I30" s="17" t="s">
        <v>37</v>
      </c>
      <c r="J30" s="17" t="s">
        <v>37</v>
      </c>
      <c r="K30" s="17" t="s">
        <v>37</v>
      </c>
      <c r="L30" s="17" t="s">
        <v>37</v>
      </c>
      <c r="M30" s="17" t="s">
        <v>37</v>
      </c>
      <c r="N30" s="17" t="s">
        <v>37</v>
      </c>
      <c r="O30" s="17" t="s">
        <v>37</v>
      </c>
      <c r="P30" s="17" t="s">
        <v>37</v>
      </c>
      <c r="Q30" s="17" t="s">
        <v>37</v>
      </c>
      <c r="R30" s="17">
        <v>8343</v>
      </c>
      <c r="S30" s="17">
        <v>24552</v>
      </c>
      <c r="T30" s="17">
        <v>-6984</v>
      </c>
      <c r="U30" s="17">
        <v>10064</v>
      </c>
      <c r="V30" s="17">
        <v>29402</v>
      </c>
      <c r="W30" s="17">
        <v>-22</v>
      </c>
      <c r="X30" s="17">
        <v>684</v>
      </c>
    </row>
    <row r="31" spans="1:24" ht="16.5" customHeight="1" x14ac:dyDescent="0.2">
      <c r="A31" s="13" t="s">
        <v>60</v>
      </c>
      <c r="B31" s="17" t="s">
        <v>37</v>
      </c>
      <c r="C31" s="17" t="s">
        <v>37</v>
      </c>
      <c r="D31" s="17" t="s">
        <v>37</v>
      </c>
      <c r="E31" s="17" t="s">
        <v>37</v>
      </c>
      <c r="F31" s="17" t="s">
        <v>37</v>
      </c>
      <c r="G31" s="17" t="s">
        <v>37</v>
      </c>
      <c r="H31" s="17" t="s">
        <v>37</v>
      </c>
      <c r="I31" s="17" t="s">
        <v>37</v>
      </c>
      <c r="J31" s="17" t="s">
        <v>37</v>
      </c>
      <c r="K31" s="17" t="s">
        <v>37</v>
      </c>
      <c r="L31" s="17" t="s">
        <v>37</v>
      </c>
      <c r="M31" s="17" t="s">
        <v>37</v>
      </c>
      <c r="N31" s="17" t="s">
        <v>37</v>
      </c>
      <c r="O31" s="17" t="s">
        <v>37</v>
      </c>
      <c r="P31" s="17" t="s">
        <v>37</v>
      </c>
      <c r="Q31" s="17" t="s">
        <v>37</v>
      </c>
      <c r="R31" s="17">
        <v>21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</row>
    <row r="32" spans="1:24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" t="s">
        <v>31</v>
      </c>
      <c r="B33" s="17">
        <v>7092</v>
      </c>
      <c r="C33" s="17">
        <v>8210</v>
      </c>
      <c r="D33" s="17">
        <v>2921</v>
      </c>
      <c r="E33" s="17">
        <v>4698</v>
      </c>
      <c r="F33" s="17">
        <v>5288</v>
      </c>
      <c r="G33" s="17">
        <v>6351</v>
      </c>
      <c r="H33" s="17">
        <v>10002</v>
      </c>
      <c r="I33" s="17">
        <v>10338</v>
      </c>
      <c r="J33" s="17">
        <v>7066</v>
      </c>
      <c r="K33" s="17">
        <v>12080</v>
      </c>
      <c r="L33" s="17">
        <v>10345</v>
      </c>
      <c r="M33" s="17">
        <v>8308</v>
      </c>
      <c r="N33" s="17">
        <v>8399</v>
      </c>
      <c r="O33" s="17">
        <v>10833</v>
      </c>
      <c r="P33" s="17">
        <v>11846</v>
      </c>
      <c r="Q33" s="17">
        <v>17008</v>
      </c>
      <c r="R33" s="17">
        <v>22651</v>
      </c>
      <c r="S33" s="17">
        <v>25810</v>
      </c>
      <c r="T33" s="17">
        <v>15052</v>
      </c>
      <c r="U33" s="17">
        <v>9734</v>
      </c>
      <c r="V33" s="17">
        <v>13728</v>
      </c>
      <c r="W33" s="17">
        <v>25225</v>
      </c>
      <c r="X33" s="17">
        <v>16682</v>
      </c>
    </row>
    <row r="34" spans="1:24" ht="16.5" customHeight="1" x14ac:dyDescent="0.2">
      <c r="A34" s="16" t="s">
        <v>32</v>
      </c>
      <c r="B34" s="17">
        <v>6478</v>
      </c>
      <c r="C34" s="17">
        <v>5988</v>
      </c>
      <c r="D34" s="17">
        <v>3436</v>
      </c>
      <c r="E34" s="17">
        <v>3894</v>
      </c>
      <c r="F34" s="17">
        <v>3602</v>
      </c>
      <c r="G34" s="17">
        <v>5622</v>
      </c>
      <c r="H34" s="17">
        <v>6794</v>
      </c>
      <c r="I34" s="17">
        <v>8546</v>
      </c>
      <c r="J34" s="17">
        <v>6898</v>
      </c>
      <c r="K34" s="17">
        <v>10963</v>
      </c>
      <c r="L34" s="17">
        <v>10503</v>
      </c>
      <c r="M34" s="17">
        <v>7937</v>
      </c>
      <c r="N34" s="17">
        <v>7910</v>
      </c>
      <c r="O34" s="17">
        <v>10215</v>
      </c>
      <c r="P34" s="17">
        <v>11019</v>
      </c>
      <c r="Q34" s="17">
        <v>16207</v>
      </c>
      <c r="R34" s="17">
        <v>21444</v>
      </c>
      <c r="S34" s="17">
        <v>21905</v>
      </c>
      <c r="T34" s="17">
        <v>13741</v>
      </c>
      <c r="U34" s="17">
        <v>8532</v>
      </c>
      <c r="V34" s="17">
        <v>13273</v>
      </c>
      <c r="W34" s="17">
        <v>23508</v>
      </c>
      <c r="X34" s="17">
        <v>14452</v>
      </c>
    </row>
    <row r="35" spans="1:24" x14ac:dyDescent="0.2">
      <c r="A35" s="16" t="s">
        <v>61</v>
      </c>
      <c r="B35" s="17">
        <v>609</v>
      </c>
      <c r="C35" s="17">
        <v>2216</v>
      </c>
      <c r="D35" s="26">
        <v>-543</v>
      </c>
      <c r="E35" s="26">
        <v>798</v>
      </c>
      <c r="F35" s="17">
        <v>1682</v>
      </c>
      <c r="G35" s="26">
        <v>717</v>
      </c>
      <c r="H35" s="17">
        <v>3202</v>
      </c>
      <c r="I35" s="17">
        <v>1714</v>
      </c>
      <c r="J35" s="17">
        <v>151</v>
      </c>
      <c r="K35" s="17">
        <v>1103</v>
      </c>
      <c r="L35" s="17">
        <v>-172</v>
      </c>
      <c r="M35" s="17">
        <v>359</v>
      </c>
      <c r="N35" s="17">
        <v>489</v>
      </c>
      <c r="O35" s="17">
        <v>618</v>
      </c>
      <c r="P35" s="17">
        <v>827</v>
      </c>
      <c r="Q35" s="17">
        <v>801</v>
      </c>
      <c r="R35" s="17">
        <v>1207</v>
      </c>
      <c r="S35" s="17">
        <v>3905</v>
      </c>
      <c r="T35" s="17">
        <v>1311</v>
      </c>
      <c r="U35" s="17">
        <v>1202</v>
      </c>
      <c r="V35" s="17">
        <v>455</v>
      </c>
      <c r="W35" s="17">
        <v>1717</v>
      </c>
      <c r="X35" s="17">
        <v>2230</v>
      </c>
    </row>
    <row r="36" spans="1:24" x14ac:dyDescent="0.2">
      <c r="A36" s="16" t="s">
        <v>33</v>
      </c>
      <c r="B36" s="26">
        <v>5</v>
      </c>
      <c r="C36" s="26">
        <v>6</v>
      </c>
      <c r="D36" s="26">
        <v>28</v>
      </c>
      <c r="E36" s="26">
        <v>6</v>
      </c>
      <c r="F36" s="26">
        <v>4</v>
      </c>
      <c r="G36" s="26">
        <v>12</v>
      </c>
      <c r="H36" s="17">
        <v>6</v>
      </c>
      <c r="I36" s="17">
        <v>78</v>
      </c>
      <c r="J36" s="17">
        <v>17</v>
      </c>
      <c r="K36" s="17">
        <v>14</v>
      </c>
      <c r="L36" s="17">
        <v>14</v>
      </c>
      <c r="M36" s="17">
        <v>12</v>
      </c>
      <c r="N36" s="17" t="s">
        <v>37</v>
      </c>
      <c r="O36" s="17" t="s">
        <v>37</v>
      </c>
      <c r="P36" s="17" t="s">
        <v>37</v>
      </c>
      <c r="Q36" s="17" t="s">
        <v>37</v>
      </c>
      <c r="R36" s="17" t="s">
        <v>37</v>
      </c>
      <c r="S36" s="17" t="s">
        <v>37</v>
      </c>
      <c r="T36" s="17" t="s">
        <v>37</v>
      </c>
      <c r="U36" s="17" t="s">
        <v>37</v>
      </c>
      <c r="V36" s="17" t="s">
        <v>37</v>
      </c>
      <c r="W36" s="17" t="s">
        <v>37</v>
      </c>
      <c r="X36" s="17" t="s">
        <v>37</v>
      </c>
    </row>
    <row r="37" spans="1:24" ht="16.5" customHeight="1" x14ac:dyDescent="0.2">
      <c r="A37" s="16"/>
      <c r="B37" s="26"/>
      <c r="C37" s="26"/>
      <c r="D37" s="26"/>
      <c r="E37" s="26"/>
      <c r="F37" s="26"/>
      <c r="G37" s="26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">
      <c r="A38" s="2" t="s">
        <v>50</v>
      </c>
      <c r="B38" s="26" t="s">
        <v>37</v>
      </c>
      <c r="C38" s="26" t="s">
        <v>37</v>
      </c>
      <c r="D38" s="26" t="s">
        <v>37</v>
      </c>
      <c r="E38" s="26" t="s">
        <v>37</v>
      </c>
      <c r="F38" s="26" t="s">
        <v>37</v>
      </c>
      <c r="G38" s="26" t="s">
        <v>37</v>
      </c>
      <c r="H38" s="17" t="s">
        <v>37</v>
      </c>
      <c r="I38" s="17" t="s">
        <v>37</v>
      </c>
      <c r="J38" s="17" t="s">
        <v>37</v>
      </c>
      <c r="K38" s="17" t="s">
        <v>37</v>
      </c>
      <c r="L38" s="17" t="s">
        <v>37</v>
      </c>
      <c r="M38" s="17">
        <v>16019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</row>
    <row r="39" spans="1:24" ht="5.0999999999999996" customHeight="1" x14ac:dyDescent="0.2">
      <c r="B39" s="26"/>
      <c r="C39" s="26"/>
      <c r="D39" s="26"/>
      <c r="E39" s="26"/>
      <c r="F39" s="26"/>
      <c r="G39" s="2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">
      <c r="A40" s="2" t="s">
        <v>51</v>
      </c>
      <c r="B40" s="26" t="s">
        <v>37</v>
      </c>
      <c r="C40" s="26" t="s">
        <v>37</v>
      </c>
      <c r="D40" s="26" t="s">
        <v>37</v>
      </c>
      <c r="E40" s="26" t="s">
        <v>37</v>
      </c>
      <c r="F40" s="26" t="s">
        <v>37</v>
      </c>
      <c r="G40" s="26" t="s">
        <v>37</v>
      </c>
      <c r="H40" s="17" t="s">
        <v>37</v>
      </c>
      <c r="I40" s="17" t="s">
        <v>37</v>
      </c>
      <c r="J40" s="17" t="s">
        <v>37</v>
      </c>
      <c r="K40" s="17" t="s">
        <v>37</v>
      </c>
      <c r="L40" s="17" t="s">
        <v>37</v>
      </c>
      <c r="M40" s="17" t="s">
        <v>37</v>
      </c>
      <c r="N40" s="17">
        <v>42880</v>
      </c>
      <c r="O40" s="17">
        <v>55287</v>
      </c>
      <c r="P40" s="17">
        <v>60929</v>
      </c>
      <c r="Q40" s="17">
        <v>46582</v>
      </c>
      <c r="R40" s="17">
        <v>58490</v>
      </c>
      <c r="S40" s="17">
        <v>68851</v>
      </c>
      <c r="T40" s="17">
        <v>13198</v>
      </c>
      <c r="U40" s="17">
        <v>45519</v>
      </c>
      <c r="V40" s="17">
        <v>46571</v>
      </c>
      <c r="W40" s="17">
        <v>-5577</v>
      </c>
      <c r="X40" s="17">
        <v>627</v>
      </c>
    </row>
    <row r="41" spans="1:24" ht="5.0999999999999996" customHeight="1" x14ac:dyDescent="0.2">
      <c r="B41" s="26"/>
      <c r="C41" s="26"/>
      <c r="D41" s="26"/>
      <c r="E41" s="26"/>
      <c r="F41" s="26"/>
      <c r="G41" s="2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x14ac:dyDescent="0.2">
      <c r="A42" s="2" t="s">
        <v>55</v>
      </c>
      <c r="B42" s="26" t="s">
        <v>37</v>
      </c>
      <c r="C42" s="26" t="s">
        <v>37</v>
      </c>
      <c r="D42" s="26" t="s">
        <v>37</v>
      </c>
      <c r="E42" s="26" t="s">
        <v>37</v>
      </c>
      <c r="F42" s="26" t="s">
        <v>37</v>
      </c>
      <c r="G42" s="26" t="s">
        <v>37</v>
      </c>
      <c r="H42" s="17" t="s">
        <v>37</v>
      </c>
      <c r="I42" s="17" t="s">
        <v>37</v>
      </c>
      <c r="J42" s="17" t="s">
        <v>37</v>
      </c>
      <c r="K42" s="17" t="s">
        <v>37</v>
      </c>
      <c r="L42" s="17" t="s">
        <v>37</v>
      </c>
      <c r="M42" s="17" t="s">
        <v>37</v>
      </c>
      <c r="N42" s="17">
        <v>2252</v>
      </c>
      <c r="O42" s="17">
        <v>2583</v>
      </c>
      <c r="P42" s="17">
        <v>4317</v>
      </c>
      <c r="Q42" s="17">
        <v>7827</v>
      </c>
      <c r="R42" s="17">
        <v>1190</v>
      </c>
      <c r="S42" s="17">
        <v>11129</v>
      </c>
      <c r="T42" s="17">
        <v>3167</v>
      </c>
      <c r="U42" s="17">
        <v>1920</v>
      </c>
      <c r="V42" s="17">
        <v>2694</v>
      </c>
      <c r="W42" s="17">
        <v>2648</v>
      </c>
      <c r="X42" s="17">
        <v>6387</v>
      </c>
    </row>
    <row r="43" spans="1:24" ht="5.0999999999999996" customHeight="1" x14ac:dyDescent="0.2">
      <c r="B43" s="26"/>
      <c r="C43" s="26"/>
      <c r="D43" s="26"/>
      <c r="E43" s="26"/>
      <c r="F43" s="26"/>
      <c r="G43" s="26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25"/>
      <c r="S43" s="25"/>
      <c r="T43" s="25"/>
      <c r="U43" s="25"/>
      <c r="V43" s="25"/>
      <c r="W43" s="25"/>
      <c r="X43" s="25"/>
    </row>
    <row r="44" spans="1:24" ht="16.5" customHeight="1" x14ac:dyDescent="0.2">
      <c r="A44" s="2" t="s">
        <v>5</v>
      </c>
      <c r="B44" s="17">
        <v>538</v>
      </c>
      <c r="C44" s="17">
        <v>498</v>
      </c>
      <c r="D44" s="17">
        <v>580</v>
      </c>
      <c r="E44" s="17">
        <v>314</v>
      </c>
      <c r="F44" s="17">
        <v>450</v>
      </c>
      <c r="G44" s="17">
        <v>519</v>
      </c>
      <c r="H44" s="17">
        <v>515</v>
      </c>
      <c r="I44" s="17">
        <v>536</v>
      </c>
      <c r="J44" s="17">
        <v>5</v>
      </c>
      <c r="K44" s="17">
        <v>88</v>
      </c>
      <c r="L44" s="17">
        <v>1.173</v>
      </c>
      <c r="M44" s="17">
        <v>261</v>
      </c>
      <c r="N44" s="17">
        <v>324</v>
      </c>
      <c r="O44" s="17">
        <v>1023</v>
      </c>
      <c r="P44" s="17">
        <v>229</v>
      </c>
      <c r="Q44" s="17">
        <v>344</v>
      </c>
      <c r="R44" s="17">
        <v>324</v>
      </c>
      <c r="S44" s="17">
        <v>1457</v>
      </c>
      <c r="T44" s="17">
        <v>355</v>
      </c>
      <c r="U44" s="17">
        <v>354</v>
      </c>
      <c r="V44" s="17">
        <v>593</v>
      </c>
      <c r="W44" s="17">
        <v>546</v>
      </c>
      <c r="X44" s="17">
        <v>2343</v>
      </c>
    </row>
    <row r="45" spans="1:24" ht="5.0999999999999996" customHeight="1" x14ac:dyDescent="0.2">
      <c r="A45" s="15"/>
      <c r="B45" s="27"/>
      <c r="C45" s="27"/>
      <c r="D45" s="27"/>
      <c r="E45" s="27"/>
      <c r="F45" s="27"/>
      <c r="G45" s="27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x14ac:dyDescent="0.2">
      <c r="A46" s="20" t="s">
        <v>34</v>
      </c>
      <c r="B46" s="28">
        <v>42</v>
      </c>
      <c r="C46" s="28">
        <v>2</v>
      </c>
      <c r="D46" s="28">
        <v>138</v>
      </c>
      <c r="E46" s="28">
        <v>144</v>
      </c>
      <c r="F46" s="28">
        <v>26</v>
      </c>
      <c r="G46" s="28">
        <v>229</v>
      </c>
      <c r="H46" s="29">
        <v>346</v>
      </c>
      <c r="I46" s="29">
        <v>480</v>
      </c>
      <c r="J46" s="29">
        <v>1762</v>
      </c>
      <c r="K46" s="29">
        <v>1361</v>
      </c>
      <c r="L46" s="29">
        <v>1173</v>
      </c>
      <c r="M46" s="29">
        <v>3331</v>
      </c>
      <c r="N46" s="29">
        <v>3</v>
      </c>
      <c r="O46" s="29">
        <v>2</v>
      </c>
      <c r="P46" s="29">
        <v>0</v>
      </c>
      <c r="Q46" s="29">
        <v>0</v>
      </c>
      <c r="R46" s="29">
        <v>0</v>
      </c>
      <c r="S46" s="29">
        <v>0</v>
      </c>
      <c r="T46" s="29">
        <v>4</v>
      </c>
      <c r="U46" s="29">
        <v>0</v>
      </c>
      <c r="V46" s="29">
        <v>0</v>
      </c>
      <c r="W46" s="29">
        <v>0</v>
      </c>
      <c r="X46" s="29">
        <v>166</v>
      </c>
    </row>
    <row r="47" spans="1:24" ht="16.5" customHeight="1" x14ac:dyDescent="0.2">
      <c r="B47" s="17"/>
      <c r="C47" s="17"/>
      <c r="D47" s="17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x14ac:dyDescent="0.2">
      <c r="A48" s="15" t="s">
        <v>35</v>
      </c>
      <c r="B48" s="25">
        <v>702464</v>
      </c>
      <c r="C48" s="25">
        <v>703640</v>
      </c>
      <c r="D48" s="25">
        <v>715203</v>
      </c>
      <c r="E48" s="25">
        <v>827730</v>
      </c>
      <c r="F48" s="25">
        <v>902478</v>
      </c>
      <c r="G48" s="25">
        <v>929562</v>
      </c>
      <c r="H48" s="25">
        <v>992369</v>
      </c>
      <c r="I48" s="25">
        <v>960419</v>
      </c>
      <c r="J48" s="25">
        <v>726115</v>
      </c>
      <c r="K48" s="25">
        <v>966498</v>
      </c>
      <c r="L48" s="25">
        <v>1136201</v>
      </c>
      <c r="M48" s="25">
        <v>1003482</v>
      </c>
      <c r="N48" s="25">
        <v>1043029</v>
      </c>
      <c r="O48" s="25">
        <v>1147593</v>
      </c>
      <c r="P48" s="25">
        <v>1084363</v>
      </c>
      <c r="Q48" s="25">
        <v>988507</v>
      </c>
      <c r="R48" s="25">
        <v>844044</v>
      </c>
      <c r="S48" s="25">
        <v>1066392</v>
      </c>
      <c r="T48" s="25">
        <v>1051576</v>
      </c>
      <c r="U48" s="25">
        <v>929315</v>
      </c>
      <c r="V48" s="25">
        <v>1092344</v>
      </c>
      <c r="W48" s="25">
        <v>1472081</v>
      </c>
      <c r="X48" s="25">
        <f>X50+X60+SUM(X71:X82)</f>
        <v>1211526</v>
      </c>
    </row>
    <row r="49" spans="1:24" ht="5.0999999999999996" customHeight="1" x14ac:dyDescent="0.2">
      <c r="A49" s="1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30"/>
      <c r="S49" s="30"/>
      <c r="T49" s="30"/>
      <c r="U49" s="30"/>
      <c r="V49" s="30"/>
      <c r="W49" s="30"/>
      <c r="X49" s="30"/>
    </row>
    <row r="50" spans="1:24" ht="16.5" customHeight="1" x14ac:dyDescent="0.2">
      <c r="A50" s="2" t="s">
        <v>6</v>
      </c>
      <c r="B50" s="17">
        <v>583957</v>
      </c>
      <c r="C50" s="17">
        <v>597801</v>
      </c>
      <c r="D50" s="17">
        <v>618591</v>
      </c>
      <c r="E50" s="17">
        <v>707502</v>
      </c>
      <c r="F50" s="17">
        <v>774382</v>
      </c>
      <c r="G50" s="17">
        <v>817664</v>
      </c>
      <c r="H50" s="17">
        <v>854893</v>
      </c>
      <c r="I50" s="17">
        <v>821828</v>
      </c>
      <c r="J50" s="17">
        <v>593854</v>
      </c>
      <c r="K50" s="17">
        <v>800498</v>
      </c>
      <c r="L50" s="17">
        <v>986364</v>
      </c>
      <c r="M50" s="17">
        <v>862279</v>
      </c>
      <c r="N50" s="17">
        <v>884282</v>
      </c>
      <c r="O50" s="17">
        <v>961379</v>
      </c>
      <c r="P50" s="17">
        <v>906440</v>
      </c>
      <c r="Q50" s="17">
        <v>812347</v>
      </c>
      <c r="R50" s="17">
        <v>658884</v>
      </c>
      <c r="S50" s="17">
        <v>968747</v>
      </c>
      <c r="T50" s="17">
        <v>975540</v>
      </c>
      <c r="U50" s="17">
        <v>820850</v>
      </c>
      <c r="V50" s="17">
        <v>978644</v>
      </c>
      <c r="W50" s="17">
        <v>1379826</v>
      </c>
      <c r="X50" s="17">
        <v>1136564</v>
      </c>
    </row>
    <row r="51" spans="1:24" x14ac:dyDescent="0.2">
      <c r="A51" s="16" t="s">
        <v>36</v>
      </c>
      <c r="B51" s="17" t="s">
        <v>37</v>
      </c>
      <c r="C51" s="17" t="s">
        <v>37</v>
      </c>
      <c r="D51" s="17" t="s">
        <v>37</v>
      </c>
      <c r="E51" s="17" t="s">
        <v>37</v>
      </c>
      <c r="F51" s="17" t="s">
        <v>37</v>
      </c>
      <c r="G51" s="17" t="s">
        <v>37</v>
      </c>
      <c r="H51" s="17" t="s">
        <v>37</v>
      </c>
      <c r="I51" s="30">
        <v>1353559</v>
      </c>
      <c r="J51" s="30">
        <v>1181676</v>
      </c>
      <c r="K51" s="30">
        <v>1227886</v>
      </c>
      <c r="L51" s="30">
        <v>1397468</v>
      </c>
      <c r="M51" s="30">
        <v>1247695</v>
      </c>
      <c r="N51" s="30">
        <v>1338035</v>
      </c>
      <c r="O51" s="30">
        <v>1400844</v>
      </c>
      <c r="P51" s="30">
        <v>1263985</v>
      </c>
      <c r="Q51" s="30">
        <v>1134508</v>
      </c>
      <c r="R51" s="30">
        <v>1273422</v>
      </c>
      <c r="S51" s="30">
        <v>1341806</v>
      </c>
      <c r="T51" s="30">
        <v>1382882</v>
      </c>
      <c r="U51" s="17" t="s">
        <v>37</v>
      </c>
      <c r="V51" s="17" t="s">
        <v>37</v>
      </c>
      <c r="W51" s="17" t="s">
        <v>37</v>
      </c>
      <c r="X51" s="17" t="s">
        <v>37</v>
      </c>
    </row>
    <row r="52" spans="1:24" x14ac:dyDescent="0.2">
      <c r="A52" s="18" t="s">
        <v>38</v>
      </c>
      <c r="B52" s="17">
        <v>182549</v>
      </c>
      <c r="C52" s="17">
        <v>160400</v>
      </c>
      <c r="D52" s="17">
        <v>146150</v>
      </c>
      <c r="E52" s="17">
        <v>196861</v>
      </c>
      <c r="F52" s="17">
        <v>243672</v>
      </c>
      <c r="G52" s="17">
        <v>318623</v>
      </c>
      <c r="H52" s="17">
        <v>378185</v>
      </c>
      <c r="I52" s="17">
        <v>415456</v>
      </c>
      <c r="J52" s="17">
        <v>223204</v>
      </c>
      <c r="K52" s="17">
        <v>347342</v>
      </c>
      <c r="L52" s="17">
        <v>444140</v>
      </c>
      <c r="M52" s="17">
        <v>397431</v>
      </c>
      <c r="N52" s="17">
        <v>443935</v>
      </c>
      <c r="O52" s="17">
        <v>417312</v>
      </c>
      <c r="P52" s="17">
        <v>294393</v>
      </c>
      <c r="Q52" s="17">
        <v>230742</v>
      </c>
      <c r="R52" s="17">
        <v>344947</v>
      </c>
      <c r="S52" s="17">
        <v>351585</v>
      </c>
      <c r="T52" s="17">
        <v>355634</v>
      </c>
      <c r="U52" s="17">
        <v>188390</v>
      </c>
      <c r="V52" s="17">
        <v>417677</v>
      </c>
      <c r="W52" s="17">
        <v>736791</v>
      </c>
      <c r="X52" s="17">
        <v>472994</v>
      </c>
    </row>
    <row r="53" spans="1:24" ht="16.5" customHeight="1" x14ac:dyDescent="0.2">
      <c r="A53" s="18" t="s">
        <v>39</v>
      </c>
      <c r="B53" s="17">
        <v>401408</v>
      </c>
      <c r="C53" s="17">
        <v>437401</v>
      </c>
      <c r="D53" s="17">
        <v>472441</v>
      </c>
      <c r="E53" s="17">
        <v>510641</v>
      </c>
      <c r="F53" s="17">
        <v>530710</v>
      </c>
      <c r="G53" s="17">
        <v>499041</v>
      </c>
      <c r="H53" s="17">
        <v>476708</v>
      </c>
      <c r="I53" s="30">
        <v>938067</v>
      </c>
      <c r="J53" s="30">
        <v>958472</v>
      </c>
      <c r="K53" s="30">
        <v>880544</v>
      </c>
      <c r="L53" s="30">
        <v>953328</v>
      </c>
      <c r="M53" s="30">
        <v>850264</v>
      </c>
      <c r="N53" s="30">
        <v>894100</v>
      </c>
      <c r="O53" s="30">
        <v>983532</v>
      </c>
      <c r="P53" s="30">
        <v>969592</v>
      </c>
      <c r="Q53" s="30">
        <v>903766</v>
      </c>
      <c r="R53" s="17">
        <v>928475</v>
      </c>
      <c r="S53" s="17">
        <v>990221</v>
      </c>
      <c r="T53" s="17">
        <v>1027248</v>
      </c>
      <c r="U53" s="17">
        <v>632460</v>
      </c>
      <c r="V53" s="17">
        <v>560967</v>
      </c>
      <c r="W53" s="17">
        <v>643035</v>
      </c>
      <c r="X53" s="17">
        <v>663570</v>
      </c>
    </row>
    <row r="54" spans="1:24" x14ac:dyDescent="0.2">
      <c r="A54" s="19" t="s">
        <v>40</v>
      </c>
      <c r="B54" s="17" t="s">
        <v>37</v>
      </c>
      <c r="C54" s="17">
        <v>346067</v>
      </c>
      <c r="D54" s="17">
        <v>367310</v>
      </c>
      <c r="E54" s="17">
        <v>380972</v>
      </c>
      <c r="F54" s="17">
        <v>428466</v>
      </c>
      <c r="G54" s="17">
        <v>465298</v>
      </c>
      <c r="H54" s="17">
        <v>501358</v>
      </c>
      <c r="I54" s="17" t="s">
        <v>37</v>
      </c>
      <c r="J54" s="17" t="s">
        <v>37</v>
      </c>
      <c r="K54" s="17" t="s">
        <v>37</v>
      </c>
      <c r="L54" s="17" t="s">
        <v>37</v>
      </c>
      <c r="M54" s="17" t="s">
        <v>37</v>
      </c>
      <c r="N54" s="17" t="s">
        <v>37</v>
      </c>
      <c r="O54" s="17" t="s">
        <v>37</v>
      </c>
      <c r="P54" s="17" t="s">
        <v>37</v>
      </c>
      <c r="Q54" s="17" t="s">
        <v>37</v>
      </c>
      <c r="R54" s="17" t="s">
        <v>37</v>
      </c>
      <c r="S54" s="17" t="s">
        <v>37</v>
      </c>
      <c r="T54" s="17" t="s">
        <v>37</v>
      </c>
      <c r="U54" s="17" t="s">
        <v>37</v>
      </c>
      <c r="V54" s="17" t="s">
        <v>37</v>
      </c>
      <c r="W54" s="17" t="s">
        <v>37</v>
      </c>
      <c r="X54" s="17" t="s">
        <v>37</v>
      </c>
    </row>
    <row r="55" spans="1:24" x14ac:dyDescent="0.2">
      <c r="A55" s="19" t="s">
        <v>41</v>
      </c>
      <c r="B55" s="17" t="s">
        <v>37</v>
      </c>
      <c r="C55" s="17">
        <v>153811</v>
      </c>
      <c r="D55" s="17">
        <v>185700</v>
      </c>
      <c r="E55" s="17">
        <v>188642</v>
      </c>
      <c r="F55" s="17">
        <v>194891</v>
      </c>
      <c r="G55" s="17">
        <v>204582</v>
      </c>
      <c r="H55" s="17">
        <v>252525</v>
      </c>
      <c r="I55" s="17" t="s">
        <v>37</v>
      </c>
      <c r="J55" s="17" t="s">
        <v>37</v>
      </c>
      <c r="K55" s="17" t="s">
        <v>37</v>
      </c>
      <c r="L55" s="17" t="s">
        <v>37</v>
      </c>
      <c r="M55" s="17" t="s">
        <v>37</v>
      </c>
      <c r="N55" s="17" t="s">
        <v>37</v>
      </c>
      <c r="O55" s="17" t="s">
        <v>37</v>
      </c>
      <c r="P55" s="17" t="s">
        <v>37</v>
      </c>
      <c r="Q55" s="17" t="s">
        <v>37</v>
      </c>
      <c r="R55" s="17" t="s">
        <v>37</v>
      </c>
      <c r="S55" s="17" t="s">
        <v>37</v>
      </c>
      <c r="T55" s="17" t="s">
        <v>37</v>
      </c>
      <c r="U55" s="17" t="s">
        <v>37</v>
      </c>
      <c r="V55" s="17" t="s">
        <v>37</v>
      </c>
      <c r="W55" s="17" t="s">
        <v>37</v>
      </c>
      <c r="X55" s="17" t="s">
        <v>37</v>
      </c>
    </row>
    <row r="56" spans="1:24" x14ac:dyDescent="0.2">
      <c r="A56" s="19" t="s">
        <v>42</v>
      </c>
      <c r="B56" s="17" t="s">
        <v>37</v>
      </c>
      <c r="C56" s="17">
        <v>-58199</v>
      </c>
      <c r="D56" s="17">
        <v>-57997</v>
      </c>
      <c r="E56" s="17">
        <v>-66759</v>
      </c>
      <c r="F56" s="17">
        <v>-68844</v>
      </c>
      <c r="G56" s="17">
        <v>-134220</v>
      </c>
      <c r="H56" s="17">
        <v>-224777</v>
      </c>
      <c r="I56" s="17" t="s">
        <v>37</v>
      </c>
      <c r="J56" s="17" t="s">
        <v>37</v>
      </c>
      <c r="K56" s="17" t="s">
        <v>37</v>
      </c>
      <c r="L56" s="17" t="s">
        <v>37</v>
      </c>
      <c r="M56" s="17" t="s">
        <v>37</v>
      </c>
      <c r="N56" s="17" t="s">
        <v>37</v>
      </c>
      <c r="O56" s="17" t="s">
        <v>37</v>
      </c>
      <c r="P56" s="17" t="s">
        <v>37</v>
      </c>
      <c r="Q56" s="17" t="s">
        <v>37</v>
      </c>
      <c r="R56" s="31" t="s">
        <v>37</v>
      </c>
      <c r="S56" s="31" t="s">
        <v>37</v>
      </c>
      <c r="T56" s="31" t="s">
        <v>37</v>
      </c>
      <c r="U56" s="31" t="s">
        <v>37</v>
      </c>
      <c r="V56" s="31" t="s">
        <v>37</v>
      </c>
      <c r="W56" s="31" t="s">
        <v>37</v>
      </c>
      <c r="X56" s="31" t="s">
        <v>37</v>
      </c>
    </row>
    <row r="57" spans="1:24" x14ac:dyDescent="0.2">
      <c r="A57" s="19" t="s">
        <v>43</v>
      </c>
      <c r="B57" s="17" t="s">
        <v>37</v>
      </c>
      <c r="C57" s="17">
        <v>-4278</v>
      </c>
      <c r="D57" s="17">
        <v>-22572</v>
      </c>
      <c r="E57" s="17">
        <v>7786</v>
      </c>
      <c r="F57" s="17">
        <v>-23803</v>
      </c>
      <c r="G57" s="17">
        <v>-36619</v>
      </c>
      <c r="H57" s="17">
        <v>-52398</v>
      </c>
      <c r="I57" s="17" t="s">
        <v>37</v>
      </c>
      <c r="J57" s="17" t="s">
        <v>37</v>
      </c>
      <c r="K57" s="17" t="s">
        <v>37</v>
      </c>
      <c r="L57" s="17" t="s">
        <v>37</v>
      </c>
      <c r="M57" s="17" t="s">
        <v>37</v>
      </c>
      <c r="N57" s="17" t="s">
        <v>37</v>
      </c>
      <c r="O57" s="17" t="s">
        <v>37</v>
      </c>
      <c r="P57" s="17" t="s">
        <v>37</v>
      </c>
      <c r="Q57" s="17" t="s">
        <v>37</v>
      </c>
      <c r="R57" s="17" t="s">
        <v>37</v>
      </c>
      <c r="S57" s="17" t="s">
        <v>37</v>
      </c>
      <c r="T57" s="17" t="s">
        <v>37</v>
      </c>
      <c r="U57" s="17" t="s">
        <v>37</v>
      </c>
      <c r="V57" s="17" t="s">
        <v>37</v>
      </c>
      <c r="W57" s="17" t="s">
        <v>37</v>
      </c>
      <c r="X57" s="17" t="s">
        <v>37</v>
      </c>
    </row>
    <row r="58" spans="1:24" x14ac:dyDescent="0.2">
      <c r="A58" s="16" t="s">
        <v>44</v>
      </c>
      <c r="B58" s="17" t="s">
        <v>37</v>
      </c>
      <c r="C58" s="17" t="s">
        <v>37</v>
      </c>
      <c r="D58" s="17" t="s">
        <v>37</v>
      </c>
      <c r="E58" s="17" t="s">
        <v>37</v>
      </c>
      <c r="F58" s="17" t="s">
        <v>37</v>
      </c>
      <c r="G58" s="17" t="s">
        <v>37</v>
      </c>
      <c r="H58" s="17" t="s">
        <v>37</v>
      </c>
      <c r="I58" s="30">
        <v>-531731</v>
      </c>
      <c r="J58" s="30">
        <v>-587822</v>
      </c>
      <c r="K58" s="31">
        <v>-427388</v>
      </c>
      <c r="L58" s="31">
        <v>-411104</v>
      </c>
      <c r="M58" s="31">
        <v>-385416</v>
      </c>
      <c r="N58" s="31">
        <v>-453753</v>
      </c>
      <c r="O58" s="31">
        <v>-439465</v>
      </c>
      <c r="P58" s="31">
        <v>-357545</v>
      </c>
      <c r="Q58" s="31">
        <v>-322161</v>
      </c>
      <c r="R58" s="17">
        <v>-614538</v>
      </c>
      <c r="S58" s="17">
        <v>-373059</v>
      </c>
      <c r="T58" s="17">
        <v>-407342</v>
      </c>
      <c r="U58" s="17" t="s">
        <v>37</v>
      </c>
      <c r="V58" s="17" t="s">
        <v>37</v>
      </c>
      <c r="W58" s="17" t="s">
        <v>37</v>
      </c>
      <c r="X58" s="17" t="s">
        <v>37</v>
      </c>
    </row>
    <row r="59" spans="1:24" x14ac:dyDescent="0.2">
      <c r="A59" s="16"/>
      <c r="B59" s="26"/>
      <c r="C59" s="26"/>
      <c r="D59" s="26"/>
      <c r="E59" s="26"/>
      <c r="F59" s="26"/>
      <c r="G59" s="26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">
      <c r="A60" s="2" t="s">
        <v>45</v>
      </c>
      <c r="B60" s="17">
        <v>113609</v>
      </c>
      <c r="C60" s="17">
        <v>103887</v>
      </c>
      <c r="D60" s="17">
        <v>94137</v>
      </c>
      <c r="E60" s="17">
        <v>118186</v>
      </c>
      <c r="F60" s="17">
        <v>125383</v>
      </c>
      <c r="G60" s="17">
        <v>109237</v>
      </c>
      <c r="H60" s="17">
        <v>133546</v>
      </c>
      <c r="I60" s="17">
        <v>134066</v>
      </c>
      <c r="J60" s="17">
        <v>128472</v>
      </c>
      <c r="K60" s="17">
        <v>161671</v>
      </c>
      <c r="L60" s="17">
        <v>145562</v>
      </c>
      <c r="M60" s="17">
        <v>137530</v>
      </c>
      <c r="N60" s="17">
        <v>155766</v>
      </c>
      <c r="O60" s="17">
        <v>182692</v>
      </c>
      <c r="P60" s="17">
        <v>173823</v>
      </c>
      <c r="Q60" s="17">
        <v>172125</v>
      </c>
      <c r="R60" s="17">
        <v>180668</v>
      </c>
      <c r="S60" s="17">
        <v>92872</v>
      </c>
      <c r="T60" s="17">
        <v>70904</v>
      </c>
      <c r="U60" s="17">
        <v>103211</v>
      </c>
      <c r="V60" s="17">
        <v>106998</v>
      </c>
      <c r="W60" s="17">
        <v>84055</v>
      </c>
      <c r="X60" s="17">
        <v>67044</v>
      </c>
    </row>
    <row r="61" spans="1:24" x14ac:dyDescent="0.2">
      <c r="A61" s="16" t="s">
        <v>7</v>
      </c>
      <c r="B61" s="26">
        <v>899</v>
      </c>
      <c r="C61" s="26">
        <v>936</v>
      </c>
      <c r="D61" s="26">
        <v>814</v>
      </c>
      <c r="E61" s="26">
        <v>818</v>
      </c>
      <c r="F61" s="26">
        <v>915</v>
      </c>
      <c r="G61" s="26">
        <v>839</v>
      </c>
      <c r="H61" s="17">
        <v>400</v>
      </c>
      <c r="I61" s="17">
        <v>939</v>
      </c>
      <c r="J61" s="17">
        <v>502</v>
      </c>
      <c r="K61" s="17">
        <v>578</v>
      </c>
      <c r="L61" s="17">
        <v>413</v>
      </c>
      <c r="M61" s="17">
        <v>262</v>
      </c>
      <c r="N61" s="17">
        <v>462</v>
      </c>
      <c r="O61" s="17">
        <v>374</v>
      </c>
      <c r="P61" s="17">
        <v>471</v>
      </c>
      <c r="Q61" s="17">
        <v>203</v>
      </c>
      <c r="R61" s="17">
        <v>299</v>
      </c>
      <c r="S61" s="17">
        <v>258</v>
      </c>
      <c r="T61" s="17">
        <v>2369</v>
      </c>
      <c r="U61" s="17">
        <v>6203</v>
      </c>
      <c r="V61" s="17">
        <v>2934</v>
      </c>
      <c r="W61" s="17">
        <v>-254</v>
      </c>
      <c r="X61" s="17">
        <v>311</v>
      </c>
    </row>
    <row r="62" spans="1:24" x14ac:dyDescent="0.2">
      <c r="A62" s="16" t="s">
        <v>8</v>
      </c>
      <c r="B62" s="26">
        <v>4</v>
      </c>
      <c r="C62" s="26">
        <v>4</v>
      </c>
      <c r="D62" s="26">
        <v>4</v>
      </c>
      <c r="E62" s="26">
        <v>3</v>
      </c>
      <c r="F62" s="26">
        <v>8</v>
      </c>
      <c r="G62" s="26">
        <v>11</v>
      </c>
      <c r="H62" s="17">
        <v>17</v>
      </c>
      <c r="I62" s="17">
        <v>4</v>
      </c>
      <c r="J62" s="17">
        <v>5</v>
      </c>
      <c r="K62" s="17">
        <v>2</v>
      </c>
      <c r="L62" s="17">
        <v>3</v>
      </c>
      <c r="M62" s="17">
        <v>1</v>
      </c>
      <c r="N62" s="17">
        <v>6</v>
      </c>
      <c r="O62" s="17">
        <v>12</v>
      </c>
      <c r="P62" s="17">
        <v>15</v>
      </c>
      <c r="Q62" s="17">
        <v>21</v>
      </c>
      <c r="R62" s="17">
        <v>23</v>
      </c>
      <c r="S62" s="17">
        <v>37</v>
      </c>
      <c r="T62" s="17">
        <v>195</v>
      </c>
      <c r="U62" s="17">
        <v>309</v>
      </c>
      <c r="V62" s="17">
        <v>285</v>
      </c>
      <c r="W62" s="17">
        <v>228</v>
      </c>
      <c r="X62" s="17">
        <v>51</v>
      </c>
    </row>
    <row r="63" spans="1:24" x14ac:dyDescent="0.2">
      <c r="A63" s="16" t="s">
        <v>46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7</v>
      </c>
      <c r="R63" s="17">
        <v>7</v>
      </c>
      <c r="S63" s="17">
        <v>4</v>
      </c>
      <c r="T63" s="17">
        <v>13</v>
      </c>
      <c r="U63" s="17">
        <v>60</v>
      </c>
      <c r="V63" s="17">
        <v>23</v>
      </c>
      <c r="W63" s="17">
        <v>4</v>
      </c>
      <c r="X63" s="17">
        <v>3</v>
      </c>
    </row>
    <row r="64" spans="1:24" x14ac:dyDescent="0.2">
      <c r="A64" s="16" t="s">
        <v>9</v>
      </c>
      <c r="B64" s="17">
        <v>63010</v>
      </c>
      <c r="C64" s="17">
        <v>74168</v>
      </c>
      <c r="D64" s="17">
        <v>62511</v>
      </c>
      <c r="E64" s="17">
        <v>87304</v>
      </c>
      <c r="F64" s="17">
        <v>93340</v>
      </c>
      <c r="G64" s="17">
        <v>66171</v>
      </c>
      <c r="H64" s="17">
        <v>81506</v>
      </c>
      <c r="I64" s="17">
        <v>73485</v>
      </c>
      <c r="J64" s="17">
        <v>67009</v>
      </c>
      <c r="K64" s="17">
        <v>71389</v>
      </c>
      <c r="L64" s="17">
        <v>52586</v>
      </c>
      <c r="M64" s="17">
        <v>43763</v>
      </c>
      <c r="N64" s="17">
        <v>45636</v>
      </c>
      <c r="O64" s="17">
        <v>36594</v>
      </c>
      <c r="P64" s="17">
        <v>26311</v>
      </c>
      <c r="Q64" s="17">
        <v>37382</v>
      </c>
      <c r="R64" s="17">
        <v>42085</v>
      </c>
      <c r="S64" s="17">
        <v>36611</v>
      </c>
      <c r="T64" s="17">
        <v>47485</v>
      </c>
      <c r="U64" s="17">
        <v>65498</v>
      </c>
      <c r="V64" s="17">
        <v>74800</v>
      </c>
      <c r="W64" s="17">
        <v>81161</v>
      </c>
      <c r="X64" s="17">
        <v>57169</v>
      </c>
    </row>
    <row r="65" spans="1:25" x14ac:dyDescent="0.2">
      <c r="A65" s="16" t="s">
        <v>10</v>
      </c>
      <c r="B65" s="17">
        <v>1125</v>
      </c>
      <c r="C65" s="17">
        <v>1128</v>
      </c>
      <c r="D65" s="17">
        <v>1208</v>
      </c>
      <c r="E65" s="17">
        <v>1358</v>
      </c>
      <c r="F65" s="26">
        <v>947</v>
      </c>
      <c r="G65" s="17">
        <v>1219</v>
      </c>
      <c r="H65" s="17">
        <v>301</v>
      </c>
      <c r="I65" s="17">
        <v>460</v>
      </c>
      <c r="J65" s="17">
        <v>462</v>
      </c>
      <c r="K65" s="17">
        <v>721</v>
      </c>
      <c r="L65" s="17">
        <v>70</v>
      </c>
      <c r="M65" s="17">
        <v>228</v>
      </c>
      <c r="N65" s="17">
        <v>120</v>
      </c>
      <c r="O65" s="17">
        <v>106</v>
      </c>
      <c r="P65" s="17">
        <v>232</v>
      </c>
      <c r="Q65" s="17">
        <v>358</v>
      </c>
      <c r="R65" s="17">
        <v>22</v>
      </c>
      <c r="S65" s="17">
        <v>0</v>
      </c>
      <c r="T65" s="17">
        <v>0</v>
      </c>
      <c r="U65" s="17">
        <v>0</v>
      </c>
      <c r="V65" s="17">
        <v>31</v>
      </c>
      <c r="W65" s="17">
        <v>0</v>
      </c>
      <c r="X65" s="17">
        <v>0</v>
      </c>
    </row>
    <row r="66" spans="1:25" x14ac:dyDescent="0.2">
      <c r="A66" s="16" t="s">
        <v>11</v>
      </c>
      <c r="B66" s="26">
        <v>22939</v>
      </c>
      <c r="C66" s="26">
        <v>1</v>
      </c>
      <c r="D66" s="26">
        <v>0</v>
      </c>
      <c r="E66" s="26">
        <v>0</v>
      </c>
      <c r="F66" s="17">
        <v>30173</v>
      </c>
      <c r="G66" s="17">
        <v>40997</v>
      </c>
      <c r="H66" s="17">
        <v>51322</v>
      </c>
      <c r="I66" s="17">
        <v>59178</v>
      </c>
      <c r="J66" s="17">
        <v>60494</v>
      </c>
      <c r="K66" s="17">
        <v>88981</v>
      </c>
      <c r="L66" s="17">
        <v>92490</v>
      </c>
      <c r="M66" s="17">
        <v>93276</v>
      </c>
      <c r="N66" s="17">
        <v>91215</v>
      </c>
      <c r="O66" s="17">
        <v>81625</v>
      </c>
      <c r="P66" s="17">
        <v>71148</v>
      </c>
      <c r="Q66" s="17">
        <v>73028</v>
      </c>
      <c r="R66" s="17">
        <v>67490</v>
      </c>
      <c r="S66" s="17">
        <v>29934</v>
      </c>
      <c r="T66" s="17">
        <v>18797</v>
      </c>
      <c r="U66" s="17">
        <v>28037</v>
      </c>
      <c r="V66" s="17">
        <v>27384</v>
      </c>
      <c r="W66" s="17">
        <v>2056</v>
      </c>
      <c r="X66" s="17">
        <v>352</v>
      </c>
    </row>
    <row r="67" spans="1:25" x14ac:dyDescent="0.2">
      <c r="A67" s="16" t="s">
        <v>66</v>
      </c>
      <c r="B67" s="17" t="s">
        <v>37</v>
      </c>
      <c r="C67" s="17" t="s">
        <v>37</v>
      </c>
      <c r="D67" s="17" t="s">
        <v>37</v>
      </c>
      <c r="E67" s="17" t="s">
        <v>37</v>
      </c>
      <c r="F67" s="17" t="s">
        <v>37</v>
      </c>
      <c r="G67" s="17" t="s">
        <v>37</v>
      </c>
      <c r="H67" s="17" t="s">
        <v>37</v>
      </c>
      <c r="I67" s="17" t="s">
        <v>37</v>
      </c>
      <c r="J67" s="17" t="s">
        <v>37</v>
      </c>
      <c r="K67" s="17" t="s">
        <v>37</v>
      </c>
      <c r="L67" s="17" t="s">
        <v>37</v>
      </c>
      <c r="M67" s="17" t="s">
        <v>37</v>
      </c>
      <c r="N67" s="17" t="s">
        <v>37</v>
      </c>
      <c r="O67" s="17" t="s">
        <v>37</v>
      </c>
      <c r="P67" s="17" t="s">
        <v>37</v>
      </c>
      <c r="Q67" s="17" t="s">
        <v>37</v>
      </c>
      <c r="R67" s="17" t="s">
        <v>37</v>
      </c>
      <c r="S67" s="17" t="s">
        <v>37</v>
      </c>
      <c r="T67" s="17" t="s">
        <v>37</v>
      </c>
      <c r="U67" s="17" t="s">
        <v>37</v>
      </c>
      <c r="V67" s="17" t="s">
        <v>37</v>
      </c>
      <c r="W67" s="17" t="s">
        <v>37</v>
      </c>
      <c r="X67" s="17">
        <v>8226</v>
      </c>
    </row>
    <row r="68" spans="1:25" x14ac:dyDescent="0.2">
      <c r="A68" s="16" t="s">
        <v>52</v>
      </c>
      <c r="B68" s="17" t="s">
        <v>37</v>
      </c>
      <c r="C68" s="17" t="s">
        <v>37</v>
      </c>
      <c r="D68" s="17" t="s">
        <v>37</v>
      </c>
      <c r="E68" s="17" t="s">
        <v>37</v>
      </c>
      <c r="F68" s="17" t="s">
        <v>37</v>
      </c>
      <c r="G68" s="17" t="s">
        <v>37</v>
      </c>
      <c r="H68" s="17" t="s">
        <v>37</v>
      </c>
      <c r="I68" s="17" t="s">
        <v>37</v>
      </c>
      <c r="J68" s="17" t="s">
        <v>37</v>
      </c>
      <c r="K68" s="17" t="s">
        <v>37</v>
      </c>
      <c r="L68" s="17" t="s">
        <v>37</v>
      </c>
      <c r="M68" s="17" t="s">
        <v>37</v>
      </c>
      <c r="N68" s="17">
        <v>18327</v>
      </c>
      <c r="O68" s="17">
        <v>63981</v>
      </c>
      <c r="P68" s="17">
        <v>75646</v>
      </c>
      <c r="Q68" s="17">
        <v>61126</v>
      </c>
      <c r="R68" s="17">
        <v>70742</v>
      </c>
      <c r="S68" s="17">
        <v>26028</v>
      </c>
      <c r="T68" s="17">
        <v>2045</v>
      </c>
      <c r="U68" s="17">
        <v>3104</v>
      </c>
      <c r="V68" s="17">
        <v>1541</v>
      </c>
      <c r="W68" s="17">
        <v>860</v>
      </c>
      <c r="X68" s="17">
        <v>932</v>
      </c>
    </row>
    <row r="69" spans="1:25" x14ac:dyDescent="0.2">
      <c r="A69" s="16" t="s">
        <v>12</v>
      </c>
      <c r="B69" s="17">
        <v>25632</v>
      </c>
      <c r="C69" s="17">
        <v>27650</v>
      </c>
      <c r="D69" s="17">
        <v>29600</v>
      </c>
      <c r="E69" s="17">
        <v>28703</v>
      </c>
      <c r="F69" s="26">
        <v>0</v>
      </c>
      <c r="G69" s="26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17">
        <v>0</v>
      </c>
      <c r="X69" s="17">
        <v>0</v>
      </c>
      <c r="Y69" s="34"/>
    </row>
    <row r="70" spans="1:25" x14ac:dyDescent="0.2">
      <c r="B70" s="26"/>
      <c r="C70" s="26"/>
      <c r="D70" s="26"/>
      <c r="E70" s="26"/>
      <c r="F70" s="26"/>
      <c r="G70" s="2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25"/>
      <c r="S70" s="25"/>
      <c r="T70" s="25"/>
      <c r="U70" s="25"/>
      <c r="V70" s="25"/>
      <c r="W70" s="25"/>
      <c r="X70" s="25"/>
    </row>
    <row r="71" spans="1:25" x14ac:dyDescent="0.2">
      <c r="A71" s="2" t="s">
        <v>13</v>
      </c>
      <c r="B71" s="26">
        <v>0</v>
      </c>
      <c r="C71" s="26">
        <v>0</v>
      </c>
      <c r="D71" s="26">
        <v>13</v>
      </c>
      <c r="E71" s="26">
        <v>4</v>
      </c>
      <c r="F71" s="26">
        <v>15</v>
      </c>
      <c r="G71" s="26">
        <v>38</v>
      </c>
      <c r="H71" s="17">
        <v>65</v>
      </c>
      <c r="I71" s="17">
        <v>87</v>
      </c>
      <c r="J71" s="17">
        <v>103</v>
      </c>
      <c r="K71" s="17">
        <v>118</v>
      </c>
      <c r="L71" s="17">
        <v>121</v>
      </c>
      <c r="M71" s="32">
        <v>127</v>
      </c>
      <c r="N71" s="32">
        <v>140</v>
      </c>
      <c r="O71" s="32">
        <v>149</v>
      </c>
      <c r="P71" s="32">
        <v>216</v>
      </c>
      <c r="Q71" s="32">
        <v>277</v>
      </c>
      <c r="R71" s="17">
        <v>326</v>
      </c>
      <c r="S71" s="17">
        <v>389</v>
      </c>
      <c r="T71" s="17">
        <v>445</v>
      </c>
      <c r="U71" s="37">
        <v>483</v>
      </c>
      <c r="V71" s="37">
        <v>747</v>
      </c>
      <c r="W71" s="37">
        <v>780</v>
      </c>
      <c r="X71" s="37">
        <v>671</v>
      </c>
    </row>
    <row r="72" spans="1:25" x14ac:dyDescent="0.2">
      <c r="B72" s="26"/>
      <c r="C72" s="26"/>
      <c r="D72" s="26"/>
      <c r="E72" s="26"/>
      <c r="F72" s="26"/>
      <c r="G72" s="26"/>
      <c r="H72" s="17"/>
      <c r="I72" s="17"/>
      <c r="J72" s="17"/>
      <c r="K72" s="17"/>
      <c r="L72" s="17"/>
      <c r="M72" s="32"/>
      <c r="N72" s="32"/>
      <c r="O72" s="32"/>
      <c r="P72" s="32"/>
      <c r="Q72" s="32"/>
      <c r="R72" s="17"/>
      <c r="S72" s="17"/>
      <c r="T72" s="17"/>
      <c r="U72" s="37"/>
      <c r="V72" s="37"/>
      <c r="W72" s="37"/>
      <c r="X72" s="37"/>
    </row>
    <row r="73" spans="1:25" x14ac:dyDescent="0.2">
      <c r="A73" s="38" t="s">
        <v>65</v>
      </c>
      <c r="B73" s="17" t="s">
        <v>37</v>
      </c>
      <c r="C73" s="17" t="s">
        <v>37</v>
      </c>
      <c r="D73" s="17" t="s">
        <v>37</v>
      </c>
      <c r="E73" s="17" t="s">
        <v>37</v>
      </c>
      <c r="F73" s="17" t="s">
        <v>37</v>
      </c>
      <c r="G73" s="17" t="s">
        <v>37</v>
      </c>
      <c r="H73" s="17" t="s">
        <v>37</v>
      </c>
      <c r="I73" s="17" t="s">
        <v>37</v>
      </c>
      <c r="J73" s="17" t="s">
        <v>37</v>
      </c>
      <c r="K73" s="17" t="s">
        <v>37</v>
      </c>
      <c r="L73" s="17" t="s">
        <v>37</v>
      </c>
      <c r="M73" s="17" t="s">
        <v>37</v>
      </c>
      <c r="N73" s="17" t="s">
        <v>37</v>
      </c>
      <c r="O73" s="17" t="s">
        <v>37</v>
      </c>
      <c r="P73" s="17" t="s">
        <v>37</v>
      </c>
      <c r="Q73" s="17" t="s">
        <v>37</v>
      </c>
      <c r="R73" s="17" t="s">
        <v>37</v>
      </c>
      <c r="S73" s="17" t="s">
        <v>37</v>
      </c>
      <c r="T73" s="17" t="s">
        <v>37</v>
      </c>
      <c r="U73" s="17" t="s">
        <v>37</v>
      </c>
      <c r="V73" s="17" t="s">
        <v>37</v>
      </c>
      <c r="W73" s="17">
        <v>77</v>
      </c>
      <c r="X73" s="17">
        <v>71</v>
      </c>
    </row>
    <row r="74" spans="1:25" ht="5.0999999999999996" customHeight="1" x14ac:dyDescent="0.2">
      <c r="A74" s="15"/>
      <c r="B74" s="27"/>
      <c r="C74" s="27"/>
      <c r="D74" s="27"/>
      <c r="E74" s="27"/>
      <c r="F74" s="27"/>
      <c r="G74" s="27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17"/>
      <c r="S74" s="17"/>
      <c r="T74" s="17"/>
      <c r="U74" s="17"/>
      <c r="V74" s="17"/>
      <c r="W74" s="17"/>
      <c r="X74" s="17"/>
    </row>
    <row r="75" spans="1:25" ht="5.0999999999999996" customHeight="1" x14ac:dyDescent="0.2">
      <c r="A75" s="15"/>
      <c r="B75" s="27"/>
      <c r="C75" s="27"/>
      <c r="D75" s="27"/>
      <c r="E75" s="27"/>
      <c r="F75" s="27"/>
      <c r="G75" s="27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17"/>
      <c r="S75" s="17"/>
      <c r="T75" s="17"/>
      <c r="U75" s="17"/>
      <c r="V75" s="17"/>
      <c r="W75" s="17"/>
      <c r="X75" s="17"/>
    </row>
    <row r="76" spans="1:25" x14ac:dyDescent="0.2">
      <c r="A76" s="13" t="s">
        <v>14</v>
      </c>
      <c r="B76" s="17">
        <v>3990</v>
      </c>
      <c r="C76" s="17">
        <v>3032</v>
      </c>
      <c r="D76" s="17">
        <v>2578</v>
      </c>
      <c r="E76" s="17">
        <v>2031</v>
      </c>
      <c r="F76" s="17">
        <v>2692</v>
      </c>
      <c r="G76" s="17">
        <v>2623</v>
      </c>
      <c r="H76" s="17">
        <v>3865</v>
      </c>
      <c r="I76" s="17">
        <v>4438</v>
      </c>
      <c r="J76" s="17">
        <v>3686</v>
      </c>
      <c r="K76" s="17">
        <v>4211</v>
      </c>
      <c r="L76" s="17">
        <v>4154</v>
      </c>
      <c r="M76" s="17">
        <v>3546</v>
      </c>
      <c r="N76" s="17">
        <v>2819</v>
      </c>
      <c r="O76" s="17">
        <v>3100</v>
      </c>
      <c r="P76" s="17">
        <v>3307</v>
      </c>
      <c r="Q76" s="17">
        <v>3128</v>
      </c>
      <c r="R76" s="17">
        <v>3284</v>
      </c>
      <c r="S76" s="17">
        <v>3729</v>
      </c>
      <c r="T76" s="17">
        <v>4150</v>
      </c>
      <c r="U76" s="37">
        <v>4249</v>
      </c>
      <c r="V76" s="37">
        <v>5544</v>
      </c>
      <c r="W76" s="37">
        <v>6596</v>
      </c>
      <c r="X76" s="37">
        <v>7066</v>
      </c>
    </row>
    <row r="77" spans="1:25" ht="5.0999999999999996" customHeight="1" x14ac:dyDescent="0.2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5" x14ac:dyDescent="0.2">
      <c r="A78" s="13" t="s">
        <v>53</v>
      </c>
      <c r="B78" s="26" t="s">
        <v>37</v>
      </c>
      <c r="C78" s="26" t="s">
        <v>37</v>
      </c>
      <c r="D78" s="26" t="s">
        <v>37</v>
      </c>
      <c r="E78" s="26" t="s">
        <v>37</v>
      </c>
      <c r="F78" s="26" t="s">
        <v>37</v>
      </c>
      <c r="G78" s="26" t="s">
        <v>37</v>
      </c>
      <c r="H78" s="17" t="s">
        <v>37</v>
      </c>
      <c r="I78" s="17" t="s">
        <v>37</v>
      </c>
      <c r="J78" s="17" t="s">
        <v>37</v>
      </c>
      <c r="K78" s="17" t="s">
        <v>37</v>
      </c>
      <c r="L78" s="17" t="s">
        <v>37</v>
      </c>
      <c r="M78" s="17" t="s">
        <v>37</v>
      </c>
      <c r="N78" s="17">
        <v>22</v>
      </c>
      <c r="O78" s="17">
        <v>24</v>
      </c>
      <c r="P78" s="17">
        <v>10</v>
      </c>
      <c r="Q78" s="17">
        <v>15</v>
      </c>
      <c r="R78" s="17">
        <v>124</v>
      </c>
      <c r="S78" s="17">
        <v>5</v>
      </c>
      <c r="T78" s="17">
        <v>4</v>
      </c>
      <c r="U78" s="37">
        <v>19</v>
      </c>
      <c r="V78" s="37">
        <v>4</v>
      </c>
      <c r="W78" s="37">
        <v>13</v>
      </c>
      <c r="X78" s="37">
        <v>4</v>
      </c>
    </row>
    <row r="79" spans="1:25" ht="5.0999999999999996" customHeight="1" x14ac:dyDescent="0.2">
      <c r="A79" s="16"/>
      <c r="B79" s="26"/>
      <c r="C79" s="26"/>
      <c r="D79" s="26"/>
      <c r="E79" s="26"/>
      <c r="F79" s="26"/>
      <c r="G79" s="26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5" x14ac:dyDescent="0.2">
      <c r="A80" s="13" t="s">
        <v>56</v>
      </c>
      <c r="B80" s="17" t="s">
        <v>37</v>
      </c>
      <c r="C80" s="17" t="s">
        <v>37</v>
      </c>
      <c r="D80" s="17" t="s">
        <v>37</v>
      </c>
      <c r="E80" s="17" t="s">
        <v>37</v>
      </c>
      <c r="F80" s="17" t="s">
        <v>37</v>
      </c>
      <c r="G80" s="17" t="s">
        <v>37</v>
      </c>
      <c r="H80" s="17" t="s">
        <v>37</v>
      </c>
      <c r="I80" s="17" t="s">
        <v>37</v>
      </c>
      <c r="J80" s="17" t="s">
        <v>37</v>
      </c>
      <c r="K80" s="17" t="s">
        <v>37</v>
      </c>
      <c r="L80" s="17" t="s">
        <v>37</v>
      </c>
      <c r="M80" s="17" t="s">
        <v>37</v>
      </c>
      <c r="N80" s="17" t="s">
        <v>37</v>
      </c>
      <c r="O80" s="17">
        <v>247</v>
      </c>
      <c r="P80" s="17">
        <v>567</v>
      </c>
      <c r="Q80" s="17">
        <v>613</v>
      </c>
      <c r="R80" s="17">
        <v>758</v>
      </c>
      <c r="S80" s="17">
        <v>648</v>
      </c>
      <c r="T80" s="17">
        <v>533</v>
      </c>
      <c r="U80" s="37">
        <v>500</v>
      </c>
      <c r="V80" s="37">
        <v>406</v>
      </c>
      <c r="W80" s="37">
        <v>709</v>
      </c>
      <c r="X80" s="37">
        <v>72</v>
      </c>
    </row>
    <row r="81" spans="1:24" ht="5.0999999999999996" customHeight="1" x14ac:dyDescent="0.2">
      <c r="A81" s="13"/>
      <c r="B81" s="26"/>
      <c r="C81" s="26"/>
      <c r="D81" s="26"/>
      <c r="E81" s="26"/>
      <c r="F81" s="26"/>
      <c r="G81" s="26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25"/>
      <c r="S81" s="25"/>
      <c r="T81" s="25"/>
      <c r="U81" s="25"/>
      <c r="V81" s="25"/>
      <c r="W81" s="25"/>
      <c r="X81" s="25"/>
    </row>
    <row r="82" spans="1:24" x14ac:dyDescent="0.2">
      <c r="A82" s="20" t="s">
        <v>47</v>
      </c>
      <c r="B82" s="28">
        <v>908</v>
      </c>
      <c r="C82" s="28">
        <v>-1080</v>
      </c>
      <c r="D82" s="28">
        <v>-116</v>
      </c>
      <c r="E82" s="28">
        <v>7</v>
      </c>
      <c r="F82" s="28">
        <v>6</v>
      </c>
      <c r="G82" s="28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</v>
      </c>
      <c r="P82" s="29">
        <v>0</v>
      </c>
      <c r="Q82" s="29">
        <v>2</v>
      </c>
      <c r="R82" s="29">
        <v>0</v>
      </c>
      <c r="S82" s="29">
        <v>2</v>
      </c>
      <c r="T82" s="29">
        <v>0</v>
      </c>
      <c r="U82" s="29">
        <v>3</v>
      </c>
      <c r="V82" s="29">
        <v>1</v>
      </c>
      <c r="W82" s="29">
        <v>25</v>
      </c>
      <c r="X82" s="29">
        <v>34</v>
      </c>
    </row>
    <row r="83" spans="1:24" x14ac:dyDescent="0.2">
      <c r="B83" s="17"/>
      <c r="C83" s="17"/>
      <c r="D83" s="26"/>
      <c r="E83" s="27"/>
      <c r="F83" s="27"/>
      <c r="G83" s="27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x14ac:dyDescent="0.2">
      <c r="A84" s="15" t="s">
        <v>48</v>
      </c>
      <c r="B84" s="25">
        <v>14670</v>
      </c>
      <c r="C84" s="25">
        <v>12351</v>
      </c>
      <c r="D84" s="25">
        <v>16134</v>
      </c>
      <c r="E84" s="25">
        <v>14923</v>
      </c>
      <c r="F84" s="25">
        <v>20701</v>
      </c>
      <c r="G84" s="25">
        <v>11997</v>
      </c>
      <c r="H84" s="25">
        <v>15833</v>
      </c>
      <c r="I84" s="25">
        <v>14812</v>
      </c>
      <c r="J84" s="25">
        <v>16812</v>
      </c>
      <c r="K84" s="25">
        <v>16960</v>
      </c>
      <c r="L84" s="25">
        <v>20780</v>
      </c>
      <c r="M84" s="25">
        <v>17883</v>
      </c>
      <c r="N84" s="25">
        <v>23094</v>
      </c>
      <c r="O84" s="25">
        <v>30012</v>
      </c>
      <c r="P84" s="25">
        <v>26294</v>
      </c>
      <c r="Q84" s="25">
        <v>34363</v>
      </c>
      <c r="R84" s="25">
        <v>16374</v>
      </c>
      <c r="S84" s="25">
        <v>24561</v>
      </c>
      <c r="T84" s="25">
        <v>19054</v>
      </c>
      <c r="U84" s="25">
        <v>13465</v>
      </c>
      <c r="V84" s="25">
        <v>19604</v>
      </c>
      <c r="W84" s="25">
        <v>15666</v>
      </c>
      <c r="X84" s="25">
        <f>SUM(X86:X92)</f>
        <v>16539</v>
      </c>
    </row>
    <row r="85" spans="1:24" ht="5.0999999999999996" customHeight="1" x14ac:dyDescent="0.2">
      <c r="A85" s="1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17"/>
      <c r="S85" s="17"/>
      <c r="T85" s="17"/>
      <c r="U85" s="17"/>
      <c r="V85" s="17"/>
      <c r="W85" s="17"/>
      <c r="X85" s="17"/>
    </row>
    <row r="86" spans="1:24" x14ac:dyDescent="0.2">
      <c r="A86" s="2" t="s">
        <v>18</v>
      </c>
      <c r="B86" s="26">
        <v>15</v>
      </c>
      <c r="C86" s="26">
        <v>12</v>
      </c>
      <c r="D86" s="26">
        <v>36</v>
      </c>
      <c r="E86" s="26">
        <v>35</v>
      </c>
      <c r="F86" s="26">
        <v>8</v>
      </c>
      <c r="G86" s="26">
        <v>31</v>
      </c>
      <c r="H86" s="17">
        <v>43</v>
      </c>
      <c r="I86" s="17">
        <v>6</v>
      </c>
      <c r="J86" s="17">
        <v>7</v>
      </c>
      <c r="K86" s="17">
        <v>5</v>
      </c>
      <c r="L86" s="17">
        <v>6</v>
      </c>
      <c r="M86" s="17">
        <v>4</v>
      </c>
      <c r="N86" s="17">
        <v>4</v>
      </c>
      <c r="O86" s="17">
        <v>4</v>
      </c>
      <c r="P86" s="17">
        <v>4</v>
      </c>
      <c r="Q86" s="17">
        <v>4</v>
      </c>
      <c r="R86" s="17">
        <v>24</v>
      </c>
      <c r="S86" s="17">
        <v>1</v>
      </c>
      <c r="T86" s="17">
        <v>1</v>
      </c>
      <c r="U86" s="17">
        <v>9</v>
      </c>
      <c r="V86" s="17">
        <v>43</v>
      </c>
      <c r="W86" s="17">
        <v>26</v>
      </c>
      <c r="X86" s="17">
        <v>7</v>
      </c>
    </row>
    <row r="87" spans="1:24" x14ac:dyDescent="0.2">
      <c r="A87" s="2" t="s">
        <v>19</v>
      </c>
      <c r="B87" s="26">
        <v>3212</v>
      </c>
      <c r="C87" s="26">
        <v>76</v>
      </c>
      <c r="D87" s="26">
        <v>507</v>
      </c>
      <c r="E87" s="26">
        <v>558</v>
      </c>
      <c r="F87" s="26">
        <v>711</v>
      </c>
      <c r="G87" s="17">
        <v>1477</v>
      </c>
      <c r="H87" s="17">
        <v>1158</v>
      </c>
      <c r="I87" s="17">
        <v>789</v>
      </c>
      <c r="J87" s="17">
        <v>990</v>
      </c>
      <c r="K87" s="17">
        <v>1155</v>
      </c>
      <c r="L87" s="17">
        <v>1073</v>
      </c>
      <c r="M87" s="17">
        <v>1031</v>
      </c>
      <c r="N87" s="17">
        <v>5511</v>
      </c>
      <c r="O87" s="17">
        <v>5124</v>
      </c>
      <c r="P87" s="17">
        <v>2802</v>
      </c>
      <c r="Q87" s="17">
        <v>1508</v>
      </c>
      <c r="R87" s="17">
        <v>952</v>
      </c>
      <c r="S87" s="17">
        <v>1118</v>
      </c>
      <c r="T87" s="17">
        <v>1026</v>
      </c>
      <c r="U87" s="17">
        <v>800</v>
      </c>
      <c r="V87" s="17">
        <v>938</v>
      </c>
      <c r="W87" s="17">
        <v>1013</v>
      </c>
      <c r="X87" s="17">
        <v>1004</v>
      </c>
    </row>
    <row r="88" spans="1:24" x14ac:dyDescent="0.2">
      <c r="A88" s="2" t="s">
        <v>15</v>
      </c>
      <c r="B88" s="17">
        <v>4938</v>
      </c>
      <c r="C88" s="17">
        <v>5305</v>
      </c>
      <c r="D88" s="17">
        <v>6599</v>
      </c>
      <c r="E88" s="17">
        <v>5923</v>
      </c>
      <c r="F88" s="17">
        <v>6474</v>
      </c>
      <c r="G88" s="17">
        <v>3962</v>
      </c>
      <c r="H88" s="17">
        <v>5568</v>
      </c>
      <c r="I88" s="17">
        <v>5668</v>
      </c>
      <c r="J88" s="17">
        <v>8002</v>
      </c>
      <c r="K88" s="17">
        <v>7887</v>
      </c>
      <c r="L88" s="17">
        <v>11254</v>
      </c>
      <c r="M88" s="17">
        <v>9738</v>
      </c>
      <c r="N88" s="17">
        <v>9586</v>
      </c>
      <c r="O88" s="17">
        <v>15445</v>
      </c>
      <c r="P88" s="17">
        <v>12828</v>
      </c>
      <c r="Q88" s="17">
        <v>12707</v>
      </c>
      <c r="R88" s="35">
        <v>9324</v>
      </c>
      <c r="S88" s="35">
        <v>11122</v>
      </c>
      <c r="T88" s="35">
        <v>8150</v>
      </c>
      <c r="U88" s="35">
        <v>7007</v>
      </c>
      <c r="V88" s="35">
        <v>8501</v>
      </c>
      <c r="W88" s="17">
        <v>7796</v>
      </c>
      <c r="X88" s="17">
        <v>7782</v>
      </c>
    </row>
    <row r="89" spans="1:24" x14ac:dyDescent="0.2">
      <c r="A89" s="2" t="s">
        <v>16</v>
      </c>
      <c r="B89" s="17">
        <v>3397</v>
      </c>
      <c r="C89" s="17">
        <v>4093</v>
      </c>
      <c r="D89" s="17">
        <v>5445</v>
      </c>
      <c r="E89" s="17">
        <v>5472</v>
      </c>
      <c r="F89" s="17">
        <v>8757</v>
      </c>
      <c r="G89" s="17">
        <v>2044</v>
      </c>
      <c r="H89" s="17">
        <v>3598</v>
      </c>
      <c r="I89" s="17">
        <v>3096</v>
      </c>
      <c r="J89" s="17">
        <v>3123</v>
      </c>
      <c r="K89" s="17">
        <v>3075</v>
      </c>
      <c r="L89" s="17">
        <v>4187</v>
      </c>
      <c r="M89" s="17">
        <v>3498</v>
      </c>
      <c r="N89" s="17">
        <v>3785</v>
      </c>
      <c r="O89" s="17">
        <v>4808</v>
      </c>
      <c r="P89" s="17">
        <v>5220</v>
      </c>
      <c r="Q89" s="17">
        <v>13111</v>
      </c>
      <c r="R89" s="35">
        <v>2459</v>
      </c>
      <c r="S89" s="35">
        <v>3903</v>
      </c>
      <c r="T89" s="35">
        <v>4838</v>
      </c>
      <c r="U89" s="35">
        <v>1822</v>
      </c>
      <c r="V89" s="35">
        <v>4915</v>
      </c>
      <c r="W89" s="17">
        <v>2456</v>
      </c>
      <c r="X89" s="17">
        <v>3471</v>
      </c>
    </row>
    <row r="90" spans="1:24" x14ac:dyDescent="0.2">
      <c r="A90" s="2" t="s">
        <v>17</v>
      </c>
      <c r="B90" s="17">
        <v>3108</v>
      </c>
      <c r="C90" s="17">
        <v>2865</v>
      </c>
      <c r="D90" s="17">
        <v>3547</v>
      </c>
      <c r="E90" s="17">
        <v>2935</v>
      </c>
      <c r="F90" s="17">
        <v>4751</v>
      </c>
      <c r="G90" s="17">
        <v>4483</v>
      </c>
      <c r="H90" s="17">
        <v>5466</v>
      </c>
      <c r="I90" s="17">
        <v>5253</v>
      </c>
      <c r="J90" s="17">
        <v>4690</v>
      </c>
      <c r="K90" s="17">
        <v>4838</v>
      </c>
      <c r="L90" s="17">
        <v>4260</v>
      </c>
      <c r="M90" s="17">
        <v>3612</v>
      </c>
      <c r="N90" s="17">
        <v>4208</v>
      </c>
      <c r="O90" s="17">
        <v>4631</v>
      </c>
      <c r="P90" s="17">
        <v>5440</v>
      </c>
      <c r="Q90" s="17">
        <v>7033</v>
      </c>
      <c r="R90" s="35">
        <v>4234</v>
      </c>
      <c r="S90" s="35">
        <v>7808</v>
      </c>
      <c r="T90" s="35">
        <v>3971</v>
      </c>
      <c r="U90" s="35">
        <v>3346</v>
      </c>
      <c r="V90" s="35">
        <v>3954</v>
      </c>
      <c r="W90" s="17">
        <v>3385</v>
      </c>
      <c r="X90" s="17">
        <v>3936</v>
      </c>
    </row>
    <row r="91" spans="1:24" x14ac:dyDescent="0.2">
      <c r="A91" s="2" t="s">
        <v>62</v>
      </c>
      <c r="B91" s="17" t="s">
        <v>37</v>
      </c>
      <c r="C91" s="17" t="s">
        <v>37</v>
      </c>
      <c r="D91" s="17" t="s">
        <v>37</v>
      </c>
      <c r="E91" s="17" t="s">
        <v>37</v>
      </c>
      <c r="F91" s="17" t="s">
        <v>37</v>
      </c>
      <c r="G91" s="17" t="s">
        <v>37</v>
      </c>
      <c r="H91" s="17" t="s">
        <v>37</v>
      </c>
      <c r="I91" s="17" t="s">
        <v>37</v>
      </c>
      <c r="J91" s="17" t="s">
        <v>37</v>
      </c>
      <c r="K91" s="17" t="s">
        <v>37</v>
      </c>
      <c r="L91" s="17" t="s">
        <v>37</v>
      </c>
      <c r="M91" s="17" t="s">
        <v>37</v>
      </c>
      <c r="N91" s="17" t="s">
        <v>37</v>
      </c>
      <c r="O91" s="17" t="s">
        <v>37</v>
      </c>
      <c r="P91" s="17" t="s">
        <v>37</v>
      </c>
      <c r="Q91" s="17" t="s">
        <v>37</v>
      </c>
      <c r="R91" s="22">
        <v>-784</v>
      </c>
      <c r="S91" s="22">
        <v>603</v>
      </c>
      <c r="T91" s="22">
        <v>331</v>
      </c>
      <c r="U91" s="22">
        <v>369</v>
      </c>
      <c r="V91" s="22">
        <v>1063</v>
      </c>
      <c r="W91" s="17">
        <v>939</v>
      </c>
      <c r="X91" s="17">
        <v>220</v>
      </c>
    </row>
    <row r="92" spans="1:24" x14ac:dyDescent="0.2">
      <c r="A92" s="2" t="s">
        <v>63</v>
      </c>
      <c r="B92" s="17" t="s">
        <v>37</v>
      </c>
      <c r="C92" s="17" t="s">
        <v>37</v>
      </c>
      <c r="D92" s="17" t="s">
        <v>37</v>
      </c>
      <c r="E92" s="17" t="s">
        <v>37</v>
      </c>
      <c r="F92" s="17" t="s">
        <v>37</v>
      </c>
      <c r="G92" s="17" t="s">
        <v>37</v>
      </c>
      <c r="H92" s="17" t="s">
        <v>37</v>
      </c>
      <c r="I92" s="17" t="s">
        <v>37</v>
      </c>
      <c r="J92" s="17" t="s">
        <v>37</v>
      </c>
      <c r="K92" s="17" t="s">
        <v>37</v>
      </c>
      <c r="L92" s="17" t="s">
        <v>37</v>
      </c>
      <c r="M92" s="17" t="s">
        <v>37</v>
      </c>
      <c r="N92" s="17" t="s">
        <v>37</v>
      </c>
      <c r="O92" s="17" t="s">
        <v>37</v>
      </c>
      <c r="P92" s="17" t="s">
        <v>37</v>
      </c>
      <c r="Q92" s="17" t="s">
        <v>37</v>
      </c>
      <c r="R92" s="22">
        <v>165</v>
      </c>
      <c r="S92" s="22">
        <v>6</v>
      </c>
      <c r="T92" s="22">
        <v>737</v>
      </c>
      <c r="U92" s="22">
        <v>112</v>
      </c>
      <c r="V92" s="22">
        <v>190</v>
      </c>
      <c r="W92" s="17">
        <v>51</v>
      </c>
      <c r="X92" s="17">
        <v>119</v>
      </c>
    </row>
    <row r="93" spans="1:24" ht="13.5" thickBot="1" x14ac:dyDescent="0.25">
      <c r="A93" s="8"/>
      <c r="B93" s="9"/>
      <c r="C93" s="9"/>
      <c r="D93" s="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2" customHeight="1" x14ac:dyDescent="0.2">
      <c r="A94" s="21"/>
      <c r="B94" s="22"/>
      <c r="C94" s="22"/>
      <c r="D94" s="22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1:24" ht="13.5" x14ac:dyDescent="0.2">
      <c r="A95" s="24" t="s">
        <v>57</v>
      </c>
      <c r="B95" s="22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5"/>
      <c r="S95" s="5"/>
      <c r="T95" s="5"/>
      <c r="U95" s="5"/>
      <c r="V95" s="5"/>
      <c r="W95" s="5"/>
      <c r="X95" s="5"/>
    </row>
    <row r="96" spans="1:24" x14ac:dyDescent="0.2">
      <c r="A96" s="24"/>
      <c r="B96" s="22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Q96" s="23"/>
      <c r="R96" s="23"/>
      <c r="S96" s="23"/>
      <c r="T96" s="23"/>
      <c r="U96" s="23"/>
      <c r="V96" s="23"/>
      <c r="W96" s="23"/>
      <c r="X96" s="23"/>
    </row>
    <row r="97" spans="1:24" x14ac:dyDescent="0.2">
      <c r="A97" s="2" t="s">
        <v>20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Q97" s="33"/>
      <c r="R97" s="5"/>
      <c r="S97" s="5"/>
      <c r="T97" s="5"/>
      <c r="U97" s="5"/>
      <c r="V97" s="5"/>
      <c r="W97" s="5"/>
      <c r="X97" s="5"/>
    </row>
    <row r="98" spans="1:24" x14ac:dyDescent="0.2">
      <c r="Q98" s="34"/>
    </row>
    <row r="99" spans="1:24" x14ac:dyDescent="0.2">
      <c r="Q99" s="34"/>
    </row>
    <row r="100" spans="1:24" x14ac:dyDescent="0.2">
      <c r="Q100" s="34"/>
    </row>
  </sheetData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Evolución de la recaudación tributaria aplicada del Estado en el Principado de Asturias</dc:title>
  <dc:subject/>
  <dc:creator>SADEI</dc:creator>
  <cp:lastModifiedBy>Sadei</cp:lastModifiedBy>
  <dcterms:created xsi:type="dcterms:W3CDTF">2008-12-01T09:10:02Z</dcterms:created>
  <dcterms:modified xsi:type="dcterms:W3CDTF">2025-02-04T10:38:30Z</dcterms:modified>
  <cp:category/>
</cp:coreProperties>
</file>