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sadei\Sector primario\Censo agrario\"/>
    </mc:Choice>
  </mc:AlternateContent>
  <xr:revisionPtr revIDLastSave="0" documentId="13_ncr:1_{970D5725-DAA2-4F71-A1F1-601FBFF094C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0. Asturias" sheetId="8" r:id="rId1"/>
    <sheet name="2020. CC. AA." sheetId="7" r:id="rId2"/>
    <sheet name="2009. Asturias" sheetId="6" r:id="rId3"/>
    <sheet name="2009. CC. AA." sheetId="3" r:id="rId4"/>
    <sheet name="1999. Concejos" sheetId="4" r:id="rId5"/>
    <sheet name="1999. CC. AA.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8" l="1"/>
  <c r="C10" i="8"/>
  <c r="D10" i="8"/>
  <c r="D12" i="8"/>
  <c r="E16" i="8" s="1"/>
  <c r="B12" i="8"/>
  <c r="B10" i="8" s="1"/>
  <c r="C14" i="8" s="1"/>
  <c r="C13" i="7"/>
  <c r="B13" i="7" s="1"/>
  <c r="C14" i="7"/>
  <c r="B14" i="7" s="1"/>
  <c r="C15" i="7"/>
  <c r="C16" i="7"/>
  <c r="C17" i="7"/>
  <c r="B17" i="7" s="1"/>
  <c r="C18" i="7"/>
  <c r="B18" i="7" s="1"/>
  <c r="C19" i="7"/>
  <c r="B19" i="7" s="1"/>
  <c r="C20" i="7"/>
  <c r="B20" i="7" s="1"/>
  <c r="C21" i="7"/>
  <c r="B21" i="7" s="1"/>
  <c r="C22" i="7"/>
  <c r="B22" i="7" s="1"/>
  <c r="C23" i="7"/>
  <c r="C24" i="7"/>
  <c r="B24" i="7" s="1"/>
  <c r="C25" i="7"/>
  <c r="B25" i="7" s="1"/>
  <c r="C26" i="7"/>
  <c r="B26" i="7" s="1"/>
  <c r="C27" i="7"/>
  <c r="B27" i="7" s="1"/>
  <c r="C28" i="7"/>
  <c r="B28" i="7" s="1"/>
  <c r="C12" i="7"/>
  <c r="B12" i="7" s="1"/>
  <c r="B15" i="7"/>
  <c r="B16" i="7"/>
  <c r="B23" i="7"/>
  <c r="D10" i="7"/>
  <c r="E10" i="7"/>
  <c r="G10" i="7"/>
  <c r="F10" i="7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I9" i="4"/>
  <c r="H9" i="4"/>
  <c r="G9" i="4"/>
  <c r="F9" i="4"/>
  <c r="E9" i="4"/>
  <c r="D9" i="4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G9" i="3"/>
  <c r="F9" i="3"/>
  <c r="E9" i="3"/>
  <c r="D9" i="3"/>
  <c r="C9" i="3"/>
  <c r="E16" i="6"/>
  <c r="D10" i="6"/>
  <c r="E15" i="6" s="1"/>
  <c r="B10" i="6"/>
  <c r="C15" i="6" s="1"/>
  <c r="C10" i="7" l="1"/>
  <c r="B10" i="7" s="1"/>
  <c r="C16" i="8"/>
  <c r="C13" i="8"/>
  <c r="E12" i="8"/>
  <c r="E14" i="8"/>
  <c r="C12" i="8"/>
  <c r="C15" i="8"/>
  <c r="E13" i="8"/>
  <c r="E15" i="8"/>
  <c r="C12" i="6"/>
  <c r="C10" i="6" s="1"/>
  <c r="E12" i="6"/>
  <c r="E10" i="6" s="1"/>
  <c r="E14" i="6"/>
  <c r="C16" i="6"/>
  <c r="C9" i="4"/>
  <c r="B9" i="3"/>
  <c r="C13" i="6"/>
  <c r="E13" i="6"/>
  <c r="C14" i="6"/>
</calcChain>
</file>

<file path=xl/sharedStrings.xml><?xml version="1.0" encoding="utf-8"?>
<sst xmlns="http://schemas.openxmlformats.org/spreadsheetml/2006/main" count="245" uniqueCount="130">
  <si>
    <t>Allande</t>
  </si>
  <si>
    <t>Amieva</t>
  </si>
  <si>
    <t>Avilés</t>
  </si>
  <si>
    <t>Bimenes</t>
  </si>
  <si>
    <t>Boal</t>
  </si>
  <si>
    <t>Cabrales</t>
  </si>
  <si>
    <t>Cabranes</t>
  </si>
  <si>
    <t>Candamo</t>
  </si>
  <si>
    <t>Cangas del Narcea</t>
  </si>
  <si>
    <t>Caravia</t>
  </si>
  <si>
    <t>Carreño</t>
  </si>
  <si>
    <t>Castrillón</t>
  </si>
  <si>
    <t>Castropol</t>
  </si>
  <si>
    <t>Coaña</t>
  </si>
  <si>
    <t>Colunga</t>
  </si>
  <si>
    <t>Degaña</t>
  </si>
  <si>
    <t>Franco, El</t>
  </si>
  <si>
    <t>Gozón</t>
  </si>
  <si>
    <t>Grandas de Salime</t>
  </si>
  <si>
    <t>Ibias</t>
  </si>
  <si>
    <t>Illas</t>
  </si>
  <si>
    <t>Valdés</t>
  </si>
  <si>
    <t>Llanera</t>
  </si>
  <si>
    <t>Llanes</t>
  </si>
  <si>
    <t>Mieres</t>
  </si>
  <si>
    <t>Morcín</t>
  </si>
  <si>
    <t>Nava</t>
  </si>
  <si>
    <t>Navia</t>
  </si>
  <si>
    <t>Noreña</t>
  </si>
  <si>
    <t>Onís</t>
  </si>
  <si>
    <t>Parres</t>
  </si>
  <si>
    <t>Peñamellera Alta</t>
  </si>
  <si>
    <t>Peñamellera Baja</t>
  </si>
  <si>
    <t>Piloña</t>
  </si>
  <si>
    <t>Ponga</t>
  </si>
  <si>
    <t>Pravia</t>
  </si>
  <si>
    <t>Proaza</t>
  </si>
  <si>
    <t>Quirós</t>
  </si>
  <si>
    <t>Riosa</t>
  </si>
  <si>
    <t>Salas</t>
  </si>
  <si>
    <t>Santo Adriano</t>
  </si>
  <si>
    <t>Somiedo</t>
  </si>
  <si>
    <t>Taramundi</t>
  </si>
  <si>
    <t>Villaviciosa</t>
  </si>
  <si>
    <t>Villayón</t>
  </si>
  <si>
    <t>Tipo de datos: Definitivos</t>
  </si>
  <si>
    <t>sadei</t>
  </si>
  <si>
    <t>ASTURIAS</t>
  </si>
  <si>
    <t>Aller</t>
  </si>
  <si>
    <t>Belmonte de Miranda</t>
  </si>
  <si>
    <t>Cangas de Onís</t>
  </si>
  <si>
    <t>Caso</t>
  </si>
  <si>
    <t>Corvera de Asturias</t>
  </si>
  <si>
    <t>Cudillero</t>
  </si>
  <si>
    <t>Gijón</t>
  </si>
  <si>
    <t>Grado</t>
  </si>
  <si>
    <t>Illano</t>
  </si>
  <si>
    <t>Langreo</t>
  </si>
  <si>
    <t>Laviana</t>
  </si>
  <si>
    <t>Lena</t>
  </si>
  <si>
    <t>Muros de Nalón</t>
  </si>
  <si>
    <t>Oviedo</t>
  </si>
  <si>
    <t>Pesoz</t>
  </si>
  <si>
    <t>Regueras, Las</t>
  </si>
  <si>
    <t>Ribadedeva</t>
  </si>
  <si>
    <t>Ribadesella</t>
  </si>
  <si>
    <t>Ribera de Arriba</t>
  </si>
  <si>
    <t>San Martín del Rey Aurelio</t>
  </si>
  <si>
    <t>San Martín de Oscos</t>
  </si>
  <si>
    <t xml:space="preserve">Santa Eulalia de Oscos </t>
  </si>
  <si>
    <t xml:space="preserve">San Tirso de Abres </t>
  </si>
  <si>
    <t>Sariego</t>
  </si>
  <si>
    <t>Siero</t>
  </si>
  <si>
    <t xml:space="preserve">Sobrescobio </t>
  </si>
  <si>
    <t xml:space="preserve">Soto del Barco </t>
  </si>
  <si>
    <t>Tapia de Casariego</t>
  </si>
  <si>
    <t xml:space="preserve">Teverga </t>
  </si>
  <si>
    <t xml:space="preserve">Tineo </t>
  </si>
  <si>
    <t>Vegadeo</t>
  </si>
  <si>
    <t xml:space="preserve">Villanueva de Oscos </t>
  </si>
  <si>
    <t xml:space="preserve">Yernes y Tameza </t>
  </si>
  <si>
    <t>Fuente: INE. Censo Agrario</t>
  </si>
  <si>
    <t>Última actualización: 31/03/2016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</si>
  <si>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</si>
  <si>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</si>
  <si>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</si>
  <si>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</si>
  <si>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</si>
  <si>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</si>
  <si>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</si>
  <si>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</si>
  <si>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</si>
  <si>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</si>
  <si>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</si>
  <si>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</si>
  <si>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</si>
  <si>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</si>
  <si>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</si>
  <si>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</si>
  <si>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</si>
  <si>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</si>
  <si>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</si>
  <si>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</si>
  <si>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INE. Censo Agrario. Elaborado por SADEI.</t>
  </si>
  <si>
    <t>Última actualización: 05/03/2003</t>
  </si>
  <si>
    <t>Baleares (Islas)</t>
  </si>
  <si>
    <t>Censo Agrario 2009</t>
  </si>
  <si>
    <t>TOTAL</t>
  </si>
  <si>
    <t>Censo Agrario 1999</t>
  </si>
  <si>
    <t>-</t>
  </si>
  <si>
    <t>Explotaciones según la personalidad jurídica del titular</t>
  </si>
  <si>
    <t>Asturias</t>
  </si>
  <si>
    <t>España</t>
  </si>
  <si>
    <t>Número</t>
  </si>
  <si>
    <t>%</t>
  </si>
  <si>
    <t>Persona física</t>
  </si>
  <si>
    <t>Sociedad mercantil</t>
  </si>
  <si>
    <t>Entidad pública</t>
  </si>
  <si>
    <t>Cooperativa de producción</t>
  </si>
  <si>
    <t>Otra condición jurídica</t>
  </si>
  <si>
    <t>Explotaciones según personalidad jurídica del titular y comunidad autónoma</t>
  </si>
  <si>
    <t>Unidades: Número</t>
  </si>
  <si>
    <t>Explotaciones según personalidad jurídica del titular y concejo</t>
  </si>
  <si>
    <t>Sociedad agraria de transformación (SAT)</t>
  </si>
  <si>
    <t>Censo Agrario 2020</t>
  </si>
  <si>
    <t>..</t>
  </si>
  <si>
    <t>Jefe de explotación</t>
  </si>
  <si>
    <t>Otras personas</t>
  </si>
  <si>
    <t>Total</t>
  </si>
  <si>
    <t>'..' = dato protegido por secreto estadístico.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</si>
</sst>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9" x14ac:knownFonts="1">
    <font>
      <sz val="10"/>
      <name val="Verdana"/>
    </font>
    <font>
      <sz val="10"/>
      <name val="Verdana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5" xfId="0" applyFont="1" applyBorder="1"/>
    <xf numFmtId="0" fontId="3" fillId="0" borderId="5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3" fontId="6" fillId="0" borderId="0" xfId="0" applyNumberFormat="1" applyFont="1"/>
    <xf numFmtId="0" fontId="6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4" xfId="0" applyFont="1" applyBorder="1"/>
    <xf numFmtId="49" fontId="3" fillId="0" borderId="0" xfId="0" quotePrefix="1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centerContinuous"/>
    </xf>
    <xf numFmtId="4" fontId="3" fillId="0" borderId="0" xfId="0" applyNumberFormat="1" applyFont="1"/>
    <xf numFmtId="0" fontId="3" fillId="0" borderId="0" xfId="0" quotePrefix="1" applyFont="1"/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4" fontId="8" fillId="0" borderId="0" xfId="0" applyNumberFormat="1" applyFont="1"/>
    <xf numFmtId="0" fontId="3" fillId="0" borderId="0" xfId="0" applyFont="1" applyAlignment="1">
      <alignment wrapText="1"/>
    </xf>
    <xf numFmtId="2" fontId="7" fillId="0" borderId="0" xfId="0" applyNumberFormat="1" applyFont="1"/>
    <xf numFmtId="0" fontId="2" fillId="0" borderId="5" xfId="1" applyFont="1" applyBorder="1" applyAlignment="1"/>
    <xf numFmtId="0" fontId="3" fillId="0" borderId="5" xfId="1" applyFont="1" applyBorder="1" applyAlignment="1"/>
    <xf numFmtId="0" fontId="2" fillId="0" borderId="0" xfId="1" applyFont="1" applyBorder="1" applyAlignment="1"/>
    <xf numFmtId="0" fontId="3" fillId="0" borderId="0" xfId="1" applyFont="1"/>
    <xf numFmtId="0" fontId="4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0" xfId="1" applyFont="1" applyBorder="1" applyAlignment="1">
      <alignment horizontal="centerContinuous"/>
    </xf>
    <xf numFmtId="0" fontId="6" fillId="0" borderId="0" xfId="1" applyFont="1"/>
    <xf numFmtId="3" fontId="6" fillId="0" borderId="0" xfId="1" applyNumberFormat="1" applyFont="1"/>
    <xf numFmtId="3" fontId="6" fillId="0" borderId="0" xfId="1" applyNumberFormat="1" applyFont="1" applyBorder="1"/>
    <xf numFmtId="4" fontId="7" fillId="0" borderId="0" xfId="1" applyNumberFormat="1" applyFont="1"/>
    <xf numFmtId="0" fontId="7" fillId="0" borderId="0" xfId="1" applyFont="1" applyBorder="1" applyAlignment="1">
      <alignment horizontal="centerContinuous"/>
    </xf>
    <xf numFmtId="4" fontId="3" fillId="0" borderId="0" xfId="1" applyNumberFormat="1" applyFont="1"/>
    <xf numFmtId="3" fontId="3" fillId="0" borderId="0" xfId="1" applyNumberFormat="1" applyFont="1" applyBorder="1"/>
    <xf numFmtId="3" fontId="3" fillId="0" borderId="0" xfId="1" applyNumberFormat="1" applyFont="1"/>
    <xf numFmtId="3" fontId="3" fillId="0" borderId="0" xfId="1" applyNumberFormat="1" applyFont="1" applyFill="1" applyBorder="1" applyAlignment="1"/>
    <xf numFmtId="3" fontId="3" fillId="0" borderId="0" xfId="1" applyNumberFormat="1" applyFont="1" applyBorder="1" applyAlignment="1"/>
    <xf numFmtId="0" fontId="3" fillId="0" borderId="4" xfId="1" applyFont="1" applyBorder="1" applyAlignment="1"/>
    <xf numFmtId="0" fontId="3" fillId="0" borderId="0" xfId="1" applyFont="1" applyBorder="1"/>
    <xf numFmtId="49" fontId="3" fillId="0" borderId="0" xfId="1" quotePrefix="1" applyNumberFormat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quotePrefix="1" applyFont="1" applyBorder="1" applyAlignment="1"/>
    <xf numFmtId="0" fontId="3" fillId="0" borderId="0" xfId="1" applyFont="1" applyBorder="1" applyAlignment="1"/>
    <xf numFmtId="164" fontId="3" fillId="0" borderId="0" xfId="1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 indent="1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AFBCA-3653-487D-A5B2-4EBBD7BE5FF4}">
  <dimension ref="A1:E20"/>
  <sheetViews>
    <sheetView showGridLines="0" tabSelected="1" zoomScale="90" zoomScaleNormal="90" workbookViewId="0">
      <selection activeCell="A5" sqref="A5"/>
    </sheetView>
  </sheetViews>
  <sheetFormatPr baseColWidth="10" defaultRowHeight="12.75" x14ac:dyDescent="0.2"/>
  <cols>
    <col min="1" max="1" width="30.625" style="3" customWidth="1"/>
    <col min="2" max="5" width="14.625" style="3" customWidth="1"/>
    <col min="6" max="256" width="11" style="3"/>
    <col min="257" max="257" width="30.625" style="3" customWidth="1"/>
    <col min="258" max="261" width="14.625" style="3" customWidth="1"/>
    <col min="262" max="512" width="11" style="3"/>
    <col min="513" max="513" width="30.625" style="3" customWidth="1"/>
    <col min="514" max="517" width="14.625" style="3" customWidth="1"/>
    <col min="518" max="768" width="11" style="3"/>
    <col min="769" max="769" width="30.625" style="3" customWidth="1"/>
    <col min="770" max="773" width="14.625" style="3" customWidth="1"/>
    <col min="774" max="1024" width="11" style="3"/>
    <col min="1025" max="1025" width="30.625" style="3" customWidth="1"/>
    <col min="1026" max="1029" width="14.625" style="3" customWidth="1"/>
    <col min="1030" max="1280" width="11" style="3"/>
    <col min="1281" max="1281" width="30.625" style="3" customWidth="1"/>
    <col min="1282" max="1285" width="14.625" style="3" customWidth="1"/>
    <col min="1286" max="1536" width="11" style="3"/>
    <col min="1537" max="1537" width="30.625" style="3" customWidth="1"/>
    <col min="1538" max="1541" width="14.625" style="3" customWidth="1"/>
    <col min="1542" max="1792" width="11" style="3"/>
    <col min="1793" max="1793" width="30.625" style="3" customWidth="1"/>
    <col min="1794" max="1797" width="14.625" style="3" customWidth="1"/>
    <col min="1798" max="2048" width="11" style="3"/>
    <col min="2049" max="2049" width="30.625" style="3" customWidth="1"/>
    <col min="2050" max="2053" width="14.625" style="3" customWidth="1"/>
    <col min="2054" max="2304" width="11" style="3"/>
    <col min="2305" max="2305" width="30.625" style="3" customWidth="1"/>
    <col min="2306" max="2309" width="14.625" style="3" customWidth="1"/>
    <col min="2310" max="2560" width="11" style="3"/>
    <col min="2561" max="2561" width="30.625" style="3" customWidth="1"/>
    <col min="2562" max="2565" width="14.625" style="3" customWidth="1"/>
    <col min="2566" max="2816" width="11" style="3"/>
    <col min="2817" max="2817" width="30.625" style="3" customWidth="1"/>
    <col min="2818" max="2821" width="14.625" style="3" customWidth="1"/>
    <col min="2822" max="3072" width="11" style="3"/>
    <col min="3073" max="3073" width="30.625" style="3" customWidth="1"/>
    <col min="3074" max="3077" width="14.625" style="3" customWidth="1"/>
    <col min="3078" max="3328" width="11" style="3"/>
    <col min="3329" max="3329" width="30.625" style="3" customWidth="1"/>
    <col min="3330" max="3333" width="14.625" style="3" customWidth="1"/>
    <col min="3334" max="3584" width="11" style="3"/>
    <col min="3585" max="3585" width="30.625" style="3" customWidth="1"/>
    <col min="3586" max="3589" width="14.625" style="3" customWidth="1"/>
    <col min="3590" max="3840" width="11" style="3"/>
    <col min="3841" max="3841" width="30.625" style="3" customWidth="1"/>
    <col min="3842" max="3845" width="14.625" style="3" customWidth="1"/>
    <col min="3846" max="4096" width="11" style="3"/>
    <col min="4097" max="4097" width="30.625" style="3" customWidth="1"/>
    <col min="4098" max="4101" width="14.625" style="3" customWidth="1"/>
    <col min="4102" max="4352" width="11" style="3"/>
    <col min="4353" max="4353" width="30.625" style="3" customWidth="1"/>
    <col min="4354" max="4357" width="14.625" style="3" customWidth="1"/>
    <col min="4358" max="4608" width="11" style="3"/>
    <col min="4609" max="4609" width="30.625" style="3" customWidth="1"/>
    <col min="4610" max="4613" width="14.625" style="3" customWidth="1"/>
    <col min="4614" max="4864" width="11" style="3"/>
    <col min="4865" max="4865" width="30.625" style="3" customWidth="1"/>
    <col min="4866" max="4869" width="14.625" style="3" customWidth="1"/>
    <col min="4870" max="5120" width="11" style="3"/>
    <col min="5121" max="5121" width="30.625" style="3" customWidth="1"/>
    <col min="5122" max="5125" width="14.625" style="3" customWidth="1"/>
    <col min="5126" max="5376" width="11" style="3"/>
    <col min="5377" max="5377" width="30.625" style="3" customWidth="1"/>
    <col min="5378" max="5381" width="14.625" style="3" customWidth="1"/>
    <col min="5382" max="5632" width="11" style="3"/>
    <col min="5633" max="5633" width="30.625" style="3" customWidth="1"/>
    <col min="5634" max="5637" width="14.625" style="3" customWidth="1"/>
    <col min="5638" max="5888" width="11" style="3"/>
    <col min="5889" max="5889" width="30.625" style="3" customWidth="1"/>
    <col min="5890" max="5893" width="14.625" style="3" customWidth="1"/>
    <col min="5894" max="6144" width="11" style="3"/>
    <col min="6145" max="6145" width="30.625" style="3" customWidth="1"/>
    <col min="6146" max="6149" width="14.625" style="3" customWidth="1"/>
    <col min="6150" max="6400" width="11" style="3"/>
    <col min="6401" max="6401" width="30.625" style="3" customWidth="1"/>
    <col min="6402" max="6405" width="14.625" style="3" customWidth="1"/>
    <col min="6406" max="6656" width="11" style="3"/>
    <col min="6657" max="6657" width="30.625" style="3" customWidth="1"/>
    <col min="6658" max="6661" width="14.625" style="3" customWidth="1"/>
    <col min="6662" max="6912" width="11" style="3"/>
    <col min="6913" max="6913" width="30.625" style="3" customWidth="1"/>
    <col min="6914" max="6917" width="14.625" style="3" customWidth="1"/>
    <col min="6918" max="7168" width="11" style="3"/>
    <col min="7169" max="7169" width="30.625" style="3" customWidth="1"/>
    <col min="7170" max="7173" width="14.625" style="3" customWidth="1"/>
    <col min="7174" max="7424" width="11" style="3"/>
    <col min="7425" max="7425" width="30.625" style="3" customWidth="1"/>
    <col min="7426" max="7429" width="14.625" style="3" customWidth="1"/>
    <col min="7430" max="7680" width="11" style="3"/>
    <col min="7681" max="7681" width="30.625" style="3" customWidth="1"/>
    <col min="7682" max="7685" width="14.625" style="3" customWidth="1"/>
    <col min="7686" max="7936" width="11" style="3"/>
    <col min="7937" max="7937" width="30.625" style="3" customWidth="1"/>
    <col min="7938" max="7941" width="14.625" style="3" customWidth="1"/>
    <col min="7942" max="8192" width="11" style="3"/>
    <col min="8193" max="8193" width="30.625" style="3" customWidth="1"/>
    <col min="8194" max="8197" width="14.625" style="3" customWidth="1"/>
    <col min="8198" max="8448" width="11" style="3"/>
    <col min="8449" max="8449" width="30.625" style="3" customWidth="1"/>
    <col min="8450" max="8453" width="14.625" style="3" customWidth="1"/>
    <col min="8454" max="8704" width="11" style="3"/>
    <col min="8705" max="8705" width="30.625" style="3" customWidth="1"/>
    <col min="8706" max="8709" width="14.625" style="3" customWidth="1"/>
    <col min="8710" max="8960" width="11" style="3"/>
    <col min="8961" max="8961" width="30.625" style="3" customWidth="1"/>
    <col min="8962" max="8965" width="14.625" style="3" customWidth="1"/>
    <col min="8966" max="9216" width="11" style="3"/>
    <col min="9217" max="9217" width="30.625" style="3" customWidth="1"/>
    <col min="9218" max="9221" width="14.625" style="3" customWidth="1"/>
    <col min="9222" max="9472" width="11" style="3"/>
    <col min="9473" max="9473" width="30.625" style="3" customWidth="1"/>
    <col min="9474" max="9477" width="14.625" style="3" customWidth="1"/>
    <col min="9478" max="9728" width="11" style="3"/>
    <col min="9729" max="9729" width="30.625" style="3" customWidth="1"/>
    <col min="9730" max="9733" width="14.625" style="3" customWidth="1"/>
    <col min="9734" max="9984" width="11" style="3"/>
    <col min="9985" max="9985" width="30.625" style="3" customWidth="1"/>
    <col min="9986" max="9989" width="14.625" style="3" customWidth="1"/>
    <col min="9990" max="10240" width="11" style="3"/>
    <col min="10241" max="10241" width="30.625" style="3" customWidth="1"/>
    <col min="10242" max="10245" width="14.625" style="3" customWidth="1"/>
    <col min="10246" max="10496" width="11" style="3"/>
    <col min="10497" max="10497" width="30.625" style="3" customWidth="1"/>
    <col min="10498" max="10501" width="14.625" style="3" customWidth="1"/>
    <col min="10502" max="10752" width="11" style="3"/>
    <col min="10753" max="10753" width="30.625" style="3" customWidth="1"/>
    <col min="10754" max="10757" width="14.625" style="3" customWidth="1"/>
    <col min="10758" max="11008" width="11" style="3"/>
    <col min="11009" max="11009" width="30.625" style="3" customWidth="1"/>
    <col min="11010" max="11013" width="14.625" style="3" customWidth="1"/>
    <col min="11014" max="11264" width="11" style="3"/>
    <col min="11265" max="11265" width="30.625" style="3" customWidth="1"/>
    <col min="11266" max="11269" width="14.625" style="3" customWidth="1"/>
    <col min="11270" max="11520" width="11" style="3"/>
    <col min="11521" max="11521" width="30.625" style="3" customWidth="1"/>
    <col min="11522" max="11525" width="14.625" style="3" customWidth="1"/>
    <col min="11526" max="11776" width="11" style="3"/>
    <col min="11777" max="11777" width="30.625" style="3" customWidth="1"/>
    <col min="11778" max="11781" width="14.625" style="3" customWidth="1"/>
    <col min="11782" max="12032" width="11" style="3"/>
    <col min="12033" max="12033" width="30.625" style="3" customWidth="1"/>
    <col min="12034" max="12037" width="14.625" style="3" customWidth="1"/>
    <col min="12038" max="12288" width="11" style="3"/>
    <col min="12289" max="12289" width="30.625" style="3" customWidth="1"/>
    <col min="12290" max="12293" width="14.625" style="3" customWidth="1"/>
    <col min="12294" max="12544" width="11" style="3"/>
    <col min="12545" max="12545" width="30.625" style="3" customWidth="1"/>
    <col min="12546" max="12549" width="14.625" style="3" customWidth="1"/>
    <col min="12550" max="12800" width="11" style="3"/>
    <col min="12801" max="12801" width="30.625" style="3" customWidth="1"/>
    <col min="12802" max="12805" width="14.625" style="3" customWidth="1"/>
    <col min="12806" max="13056" width="11" style="3"/>
    <col min="13057" max="13057" width="30.625" style="3" customWidth="1"/>
    <col min="13058" max="13061" width="14.625" style="3" customWidth="1"/>
    <col min="13062" max="13312" width="11" style="3"/>
    <col min="13313" max="13313" width="30.625" style="3" customWidth="1"/>
    <col min="13314" max="13317" width="14.625" style="3" customWidth="1"/>
    <col min="13318" max="13568" width="11" style="3"/>
    <col min="13569" max="13569" width="30.625" style="3" customWidth="1"/>
    <col min="13570" max="13573" width="14.625" style="3" customWidth="1"/>
    <col min="13574" max="13824" width="11" style="3"/>
    <col min="13825" max="13825" width="30.625" style="3" customWidth="1"/>
    <col min="13826" max="13829" width="14.625" style="3" customWidth="1"/>
    <col min="13830" max="14080" width="11" style="3"/>
    <col min="14081" max="14081" width="30.625" style="3" customWidth="1"/>
    <col min="14082" max="14085" width="14.625" style="3" customWidth="1"/>
    <col min="14086" max="14336" width="11" style="3"/>
    <col min="14337" max="14337" width="30.625" style="3" customWidth="1"/>
    <col min="14338" max="14341" width="14.625" style="3" customWidth="1"/>
    <col min="14342" max="14592" width="11" style="3"/>
    <col min="14593" max="14593" width="30.625" style="3" customWidth="1"/>
    <col min="14594" max="14597" width="14.625" style="3" customWidth="1"/>
    <col min="14598" max="14848" width="11" style="3"/>
    <col min="14849" max="14849" width="30.625" style="3" customWidth="1"/>
    <col min="14850" max="14853" width="14.625" style="3" customWidth="1"/>
    <col min="14854" max="15104" width="11" style="3"/>
    <col min="15105" max="15105" width="30.625" style="3" customWidth="1"/>
    <col min="15106" max="15109" width="14.625" style="3" customWidth="1"/>
    <col min="15110" max="15360" width="11" style="3"/>
    <col min="15361" max="15361" width="30.625" style="3" customWidth="1"/>
    <col min="15362" max="15365" width="14.625" style="3" customWidth="1"/>
    <col min="15366" max="15616" width="11" style="3"/>
    <col min="15617" max="15617" width="30.625" style="3" customWidth="1"/>
    <col min="15618" max="15621" width="14.625" style="3" customWidth="1"/>
    <col min="15622" max="15872" width="11" style="3"/>
    <col min="15873" max="15873" width="30.625" style="3" customWidth="1"/>
    <col min="15874" max="15877" width="14.625" style="3" customWidth="1"/>
    <col min="15878" max="16128" width="11" style="3"/>
    <col min="16129" max="16129" width="30.625" style="3" customWidth="1"/>
    <col min="16130" max="16133" width="14.625" style="3" customWidth="1"/>
    <col min="16134" max="16384" width="11" style="3"/>
  </cols>
  <sheetData>
    <row r="1" spans="1:5" ht="21" thickBot="1" x14ac:dyDescent="0.35">
      <c r="A1" s="1" t="s">
        <v>46</v>
      </c>
      <c r="B1" s="2"/>
      <c r="C1" s="2"/>
      <c r="D1" s="2"/>
      <c r="E1" s="2"/>
    </row>
    <row r="2" spans="1:5" ht="20.25" x14ac:dyDescent="0.3">
      <c r="A2" s="4"/>
    </row>
    <row r="3" spans="1:5" ht="18" x14ac:dyDescent="0.25">
      <c r="A3" s="5" t="s">
        <v>110</v>
      </c>
    </row>
    <row r="4" spans="1:5" ht="15.75" x14ac:dyDescent="0.25">
      <c r="A4" s="6" t="s">
        <v>124</v>
      </c>
    </row>
    <row r="5" spans="1:5" ht="18" customHeight="1" x14ac:dyDescent="0.2"/>
    <row r="6" spans="1:5" x14ac:dyDescent="0.2">
      <c r="A6" s="7"/>
      <c r="B6" s="8"/>
      <c r="C6" s="8"/>
      <c r="D6" s="8"/>
      <c r="E6" s="8"/>
    </row>
    <row r="7" spans="1:5" s="9" customFormat="1" ht="15" customHeight="1" x14ac:dyDescent="0.2">
      <c r="A7" s="72"/>
      <c r="B7" s="74" t="s">
        <v>111</v>
      </c>
      <c r="C7" s="73"/>
      <c r="D7" s="74" t="s">
        <v>112</v>
      </c>
      <c r="E7" s="73"/>
    </row>
    <row r="8" spans="1:5" s="9" customFormat="1" ht="15" customHeight="1" x14ac:dyDescent="0.2">
      <c r="A8" s="73"/>
      <c r="B8" s="31" t="s">
        <v>113</v>
      </c>
      <c r="C8" s="21" t="s">
        <v>114</v>
      </c>
      <c r="D8" s="31" t="s">
        <v>113</v>
      </c>
      <c r="E8" s="21" t="s">
        <v>114</v>
      </c>
    </row>
    <row r="9" spans="1:5" x14ac:dyDescent="0.2">
      <c r="A9" s="10"/>
    </row>
    <row r="10" spans="1:5" ht="15" customHeight="1" x14ac:dyDescent="0.2">
      <c r="A10" s="11" t="s">
        <v>107</v>
      </c>
      <c r="B10" s="11">
        <f>B12+B15+B16</f>
        <v>15809</v>
      </c>
      <c r="C10" s="32">
        <f>C12+C15+C16</f>
        <v>100</v>
      </c>
      <c r="D10" s="11">
        <f>D12+D15+D16</f>
        <v>914871</v>
      </c>
      <c r="E10" s="32">
        <f>E12+E15+E16</f>
        <v>100</v>
      </c>
    </row>
    <row r="11" spans="1:5" x14ac:dyDescent="0.2">
      <c r="A11" s="10"/>
    </row>
    <row r="12" spans="1:5" x14ac:dyDescent="0.2">
      <c r="A12" s="33" t="s">
        <v>115</v>
      </c>
      <c r="B12" s="13">
        <f>B13+B14</f>
        <v>14738</v>
      </c>
      <c r="C12" s="34">
        <f>B12/B$10*100</f>
        <v>93.225377949269401</v>
      </c>
      <c r="D12" s="13">
        <f>D13+D14</f>
        <v>855548</v>
      </c>
      <c r="E12" s="34">
        <f>D12/D$10*100</f>
        <v>93.515697841553617</v>
      </c>
    </row>
    <row r="13" spans="1:5" x14ac:dyDescent="0.2">
      <c r="A13" s="71" t="s">
        <v>126</v>
      </c>
      <c r="B13" s="3">
        <v>13576</v>
      </c>
      <c r="C13" s="34">
        <f t="shared" ref="C13:E15" si="0">B13/B$10*100</f>
        <v>85.875134417104178</v>
      </c>
      <c r="D13" s="13">
        <v>738206</v>
      </c>
      <c r="E13" s="34">
        <f t="shared" si="0"/>
        <v>80.689627280786041</v>
      </c>
    </row>
    <row r="14" spans="1:5" x14ac:dyDescent="0.2">
      <c r="A14" s="71" t="s">
        <v>127</v>
      </c>
      <c r="B14" s="3">
        <v>1162</v>
      </c>
      <c r="C14" s="34">
        <f t="shared" si="0"/>
        <v>7.350243532165222</v>
      </c>
      <c r="D14" s="13">
        <v>117342</v>
      </c>
      <c r="E14" s="34">
        <f t="shared" si="0"/>
        <v>12.826070560767583</v>
      </c>
    </row>
    <row r="15" spans="1:5" x14ac:dyDescent="0.2">
      <c r="A15" s="33" t="s">
        <v>116</v>
      </c>
      <c r="B15" s="3">
        <v>215</v>
      </c>
      <c r="C15" s="34">
        <f t="shared" si="0"/>
        <v>1.3599848187741161</v>
      </c>
      <c r="D15" s="13">
        <v>35201</v>
      </c>
      <c r="E15" s="34">
        <f t="shared" si="0"/>
        <v>3.8476462801859497</v>
      </c>
    </row>
    <row r="16" spans="1:5" ht="15" customHeight="1" x14ac:dyDescent="0.2">
      <c r="A16" s="14" t="s">
        <v>119</v>
      </c>
      <c r="B16" s="3">
        <v>856</v>
      </c>
      <c r="C16" s="34">
        <f>B16/B$10*100</f>
        <v>5.4146372319564806</v>
      </c>
      <c r="D16" s="13">
        <v>24122</v>
      </c>
      <c r="E16" s="34">
        <f>D16/D$10*100</f>
        <v>2.6366558782604321</v>
      </c>
    </row>
    <row r="17" spans="1:5" ht="13.5" thickBot="1" x14ac:dyDescent="0.25">
      <c r="A17" s="16"/>
      <c r="B17" s="16"/>
      <c r="C17" s="16"/>
      <c r="D17" s="16"/>
      <c r="E17" s="16"/>
    </row>
    <row r="19" spans="1:5" x14ac:dyDescent="0.2">
      <c r="A19" s="14" t="s">
        <v>81</v>
      </c>
      <c r="B19" s="17"/>
      <c r="C19" s="17"/>
      <c r="D19" s="27"/>
    </row>
    <row r="20" spans="1:5" x14ac:dyDescent="0.2">
      <c r="A20" s="3" t="s">
        <v>45</v>
      </c>
    </row>
  </sheetData>
  <mergeCells count="3">
    <mergeCell ref="A7:A8"/>
    <mergeCell ref="B7:C7"/>
    <mergeCell ref="D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8487-E87F-488C-ACFD-95CDD50D4A41}">
  <dimension ref="A1:G37"/>
  <sheetViews>
    <sheetView showGridLines="0" zoomScale="90" zoomScaleNormal="90" workbookViewId="0">
      <selection activeCell="A7" sqref="A7:A8"/>
    </sheetView>
  </sheetViews>
  <sheetFormatPr baseColWidth="10" defaultRowHeight="12.75" x14ac:dyDescent="0.2"/>
  <cols>
    <col min="1" max="1" width="22.625" style="3" customWidth="1"/>
    <col min="2" max="7" width="14.625" style="3" customWidth="1"/>
    <col min="8" max="38" width="15.25" style="3" customWidth="1"/>
    <col min="39" max="256" width="11" style="3"/>
    <col min="257" max="257" width="30.625" style="3" customWidth="1"/>
    <col min="258" max="263" width="14.625" style="3" customWidth="1"/>
    <col min="264" max="294" width="15.25" style="3" customWidth="1"/>
    <col min="295" max="512" width="11" style="3"/>
    <col min="513" max="513" width="30.625" style="3" customWidth="1"/>
    <col min="514" max="519" width="14.625" style="3" customWidth="1"/>
    <col min="520" max="550" width="15.25" style="3" customWidth="1"/>
    <col min="551" max="768" width="11" style="3"/>
    <col min="769" max="769" width="30.625" style="3" customWidth="1"/>
    <col min="770" max="775" width="14.625" style="3" customWidth="1"/>
    <col min="776" max="806" width="15.25" style="3" customWidth="1"/>
    <col min="807" max="1024" width="11" style="3"/>
    <col min="1025" max="1025" width="30.625" style="3" customWidth="1"/>
    <col min="1026" max="1031" width="14.625" style="3" customWidth="1"/>
    <col min="1032" max="1062" width="15.25" style="3" customWidth="1"/>
    <col min="1063" max="1280" width="11" style="3"/>
    <col min="1281" max="1281" width="30.625" style="3" customWidth="1"/>
    <col min="1282" max="1287" width="14.625" style="3" customWidth="1"/>
    <col min="1288" max="1318" width="15.25" style="3" customWidth="1"/>
    <col min="1319" max="1536" width="11" style="3"/>
    <col min="1537" max="1537" width="30.625" style="3" customWidth="1"/>
    <col min="1538" max="1543" width="14.625" style="3" customWidth="1"/>
    <col min="1544" max="1574" width="15.25" style="3" customWidth="1"/>
    <col min="1575" max="1792" width="11" style="3"/>
    <col min="1793" max="1793" width="30.625" style="3" customWidth="1"/>
    <col min="1794" max="1799" width="14.625" style="3" customWidth="1"/>
    <col min="1800" max="1830" width="15.25" style="3" customWidth="1"/>
    <col min="1831" max="2048" width="11" style="3"/>
    <col min="2049" max="2049" width="30.625" style="3" customWidth="1"/>
    <col min="2050" max="2055" width="14.625" style="3" customWidth="1"/>
    <col min="2056" max="2086" width="15.25" style="3" customWidth="1"/>
    <col min="2087" max="2304" width="11" style="3"/>
    <col min="2305" max="2305" width="30.625" style="3" customWidth="1"/>
    <col min="2306" max="2311" width="14.625" style="3" customWidth="1"/>
    <col min="2312" max="2342" width="15.25" style="3" customWidth="1"/>
    <col min="2343" max="2560" width="11" style="3"/>
    <col min="2561" max="2561" width="30.625" style="3" customWidth="1"/>
    <col min="2562" max="2567" width="14.625" style="3" customWidth="1"/>
    <col min="2568" max="2598" width="15.25" style="3" customWidth="1"/>
    <col min="2599" max="2816" width="11" style="3"/>
    <col min="2817" max="2817" width="30.625" style="3" customWidth="1"/>
    <col min="2818" max="2823" width="14.625" style="3" customWidth="1"/>
    <col min="2824" max="2854" width="15.25" style="3" customWidth="1"/>
    <col min="2855" max="3072" width="11" style="3"/>
    <col min="3073" max="3073" width="30.625" style="3" customWidth="1"/>
    <col min="3074" max="3079" width="14.625" style="3" customWidth="1"/>
    <col min="3080" max="3110" width="15.25" style="3" customWidth="1"/>
    <col min="3111" max="3328" width="11" style="3"/>
    <col min="3329" max="3329" width="30.625" style="3" customWidth="1"/>
    <col min="3330" max="3335" width="14.625" style="3" customWidth="1"/>
    <col min="3336" max="3366" width="15.25" style="3" customWidth="1"/>
    <col min="3367" max="3584" width="11" style="3"/>
    <col min="3585" max="3585" width="30.625" style="3" customWidth="1"/>
    <col min="3586" max="3591" width="14.625" style="3" customWidth="1"/>
    <col min="3592" max="3622" width="15.25" style="3" customWidth="1"/>
    <col min="3623" max="3840" width="11" style="3"/>
    <col min="3841" max="3841" width="30.625" style="3" customWidth="1"/>
    <col min="3842" max="3847" width="14.625" style="3" customWidth="1"/>
    <col min="3848" max="3878" width="15.25" style="3" customWidth="1"/>
    <col min="3879" max="4096" width="11" style="3"/>
    <col min="4097" max="4097" width="30.625" style="3" customWidth="1"/>
    <col min="4098" max="4103" width="14.625" style="3" customWidth="1"/>
    <col min="4104" max="4134" width="15.25" style="3" customWidth="1"/>
    <col min="4135" max="4352" width="11" style="3"/>
    <col min="4353" max="4353" width="30.625" style="3" customWidth="1"/>
    <col min="4354" max="4359" width="14.625" style="3" customWidth="1"/>
    <col min="4360" max="4390" width="15.25" style="3" customWidth="1"/>
    <col min="4391" max="4608" width="11" style="3"/>
    <col min="4609" max="4609" width="30.625" style="3" customWidth="1"/>
    <col min="4610" max="4615" width="14.625" style="3" customWidth="1"/>
    <col min="4616" max="4646" width="15.25" style="3" customWidth="1"/>
    <col min="4647" max="4864" width="11" style="3"/>
    <col min="4865" max="4865" width="30.625" style="3" customWidth="1"/>
    <col min="4866" max="4871" width="14.625" style="3" customWidth="1"/>
    <col min="4872" max="4902" width="15.25" style="3" customWidth="1"/>
    <col min="4903" max="5120" width="11" style="3"/>
    <col min="5121" max="5121" width="30.625" style="3" customWidth="1"/>
    <col min="5122" max="5127" width="14.625" style="3" customWidth="1"/>
    <col min="5128" max="5158" width="15.25" style="3" customWidth="1"/>
    <col min="5159" max="5376" width="11" style="3"/>
    <col min="5377" max="5377" width="30.625" style="3" customWidth="1"/>
    <col min="5378" max="5383" width="14.625" style="3" customWidth="1"/>
    <col min="5384" max="5414" width="15.25" style="3" customWidth="1"/>
    <col min="5415" max="5632" width="11" style="3"/>
    <col min="5633" max="5633" width="30.625" style="3" customWidth="1"/>
    <col min="5634" max="5639" width="14.625" style="3" customWidth="1"/>
    <col min="5640" max="5670" width="15.25" style="3" customWidth="1"/>
    <col min="5671" max="5888" width="11" style="3"/>
    <col min="5889" max="5889" width="30.625" style="3" customWidth="1"/>
    <col min="5890" max="5895" width="14.625" style="3" customWidth="1"/>
    <col min="5896" max="5926" width="15.25" style="3" customWidth="1"/>
    <col min="5927" max="6144" width="11" style="3"/>
    <col min="6145" max="6145" width="30.625" style="3" customWidth="1"/>
    <col min="6146" max="6151" width="14.625" style="3" customWidth="1"/>
    <col min="6152" max="6182" width="15.25" style="3" customWidth="1"/>
    <col min="6183" max="6400" width="11" style="3"/>
    <col min="6401" max="6401" width="30.625" style="3" customWidth="1"/>
    <col min="6402" max="6407" width="14.625" style="3" customWidth="1"/>
    <col min="6408" max="6438" width="15.25" style="3" customWidth="1"/>
    <col min="6439" max="6656" width="11" style="3"/>
    <col min="6657" max="6657" width="30.625" style="3" customWidth="1"/>
    <col min="6658" max="6663" width="14.625" style="3" customWidth="1"/>
    <col min="6664" max="6694" width="15.25" style="3" customWidth="1"/>
    <col min="6695" max="6912" width="11" style="3"/>
    <col min="6913" max="6913" width="30.625" style="3" customWidth="1"/>
    <col min="6914" max="6919" width="14.625" style="3" customWidth="1"/>
    <col min="6920" max="6950" width="15.25" style="3" customWidth="1"/>
    <col min="6951" max="7168" width="11" style="3"/>
    <col min="7169" max="7169" width="30.625" style="3" customWidth="1"/>
    <col min="7170" max="7175" width="14.625" style="3" customWidth="1"/>
    <col min="7176" max="7206" width="15.25" style="3" customWidth="1"/>
    <col min="7207" max="7424" width="11" style="3"/>
    <col min="7425" max="7425" width="30.625" style="3" customWidth="1"/>
    <col min="7426" max="7431" width="14.625" style="3" customWidth="1"/>
    <col min="7432" max="7462" width="15.25" style="3" customWidth="1"/>
    <col min="7463" max="7680" width="11" style="3"/>
    <col min="7681" max="7681" width="30.625" style="3" customWidth="1"/>
    <col min="7682" max="7687" width="14.625" style="3" customWidth="1"/>
    <col min="7688" max="7718" width="15.25" style="3" customWidth="1"/>
    <col min="7719" max="7936" width="11" style="3"/>
    <col min="7937" max="7937" width="30.625" style="3" customWidth="1"/>
    <col min="7938" max="7943" width="14.625" style="3" customWidth="1"/>
    <col min="7944" max="7974" width="15.25" style="3" customWidth="1"/>
    <col min="7975" max="8192" width="11" style="3"/>
    <col min="8193" max="8193" width="30.625" style="3" customWidth="1"/>
    <col min="8194" max="8199" width="14.625" style="3" customWidth="1"/>
    <col min="8200" max="8230" width="15.25" style="3" customWidth="1"/>
    <col min="8231" max="8448" width="11" style="3"/>
    <col min="8449" max="8449" width="30.625" style="3" customWidth="1"/>
    <col min="8450" max="8455" width="14.625" style="3" customWidth="1"/>
    <col min="8456" max="8486" width="15.25" style="3" customWidth="1"/>
    <col min="8487" max="8704" width="11" style="3"/>
    <col min="8705" max="8705" width="30.625" style="3" customWidth="1"/>
    <col min="8706" max="8711" width="14.625" style="3" customWidth="1"/>
    <col min="8712" max="8742" width="15.25" style="3" customWidth="1"/>
    <col min="8743" max="8960" width="11" style="3"/>
    <col min="8961" max="8961" width="30.625" style="3" customWidth="1"/>
    <col min="8962" max="8967" width="14.625" style="3" customWidth="1"/>
    <col min="8968" max="8998" width="15.25" style="3" customWidth="1"/>
    <col min="8999" max="9216" width="11" style="3"/>
    <col min="9217" max="9217" width="30.625" style="3" customWidth="1"/>
    <col min="9218" max="9223" width="14.625" style="3" customWidth="1"/>
    <col min="9224" max="9254" width="15.25" style="3" customWidth="1"/>
    <col min="9255" max="9472" width="11" style="3"/>
    <col min="9473" max="9473" width="30.625" style="3" customWidth="1"/>
    <col min="9474" max="9479" width="14.625" style="3" customWidth="1"/>
    <col min="9480" max="9510" width="15.25" style="3" customWidth="1"/>
    <col min="9511" max="9728" width="11" style="3"/>
    <col min="9729" max="9729" width="30.625" style="3" customWidth="1"/>
    <col min="9730" max="9735" width="14.625" style="3" customWidth="1"/>
    <col min="9736" max="9766" width="15.25" style="3" customWidth="1"/>
    <col min="9767" max="9984" width="11" style="3"/>
    <col min="9985" max="9985" width="30.625" style="3" customWidth="1"/>
    <col min="9986" max="9991" width="14.625" style="3" customWidth="1"/>
    <col min="9992" max="10022" width="15.25" style="3" customWidth="1"/>
    <col min="10023" max="10240" width="11" style="3"/>
    <col min="10241" max="10241" width="30.625" style="3" customWidth="1"/>
    <col min="10242" max="10247" width="14.625" style="3" customWidth="1"/>
    <col min="10248" max="10278" width="15.25" style="3" customWidth="1"/>
    <col min="10279" max="10496" width="11" style="3"/>
    <col min="10497" max="10497" width="30.625" style="3" customWidth="1"/>
    <col min="10498" max="10503" width="14.625" style="3" customWidth="1"/>
    <col min="10504" max="10534" width="15.25" style="3" customWidth="1"/>
    <col min="10535" max="10752" width="11" style="3"/>
    <col min="10753" max="10753" width="30.625" style="3" customWidth="1"/>
    <col min="10754" max="10759" width="14.625" style="3" customWidth="1"/>
    <col min="10760" max="10790" width="15.25" style="3" customWidth="1"/>
    <col min="10791" max="11008" width="11" style="3"/>
    <col min="11009" max="11009" width="30.625" style="3" customWidth="1"/>
    <col min="11010" max="11015" width="14.625" style="3" customWidth="1"/>
    <col min="11016" max="11046" width="15.25" style="3" customWidth="1"/>
    <col min="11047" max="11264" width="11" style="3"/>
    <col min="11265" max="11265" width="30.625" style="3" customWidth="1"/>
    <col min="11266" max="11271" width="14.625" style="3" customWidth="1"/>
    <col min="11272" max="11302" width="15.25" style="3" customWidth="1"/>
    <col min="11303" max="11520" width="11" style="3"/>
    <col min="11521" max="11521" width="30.625" style="3" customWidth="1"/>
    <col min="11522" max="11527" width="14.625" style="3" customWidth="1"/>
    <col min="11528" max="11558" width="15.25" style="3" customWidth="1"/>
    <col min="11559" max="11776" width="11" style="3"/>
    <col min="11777" max="11777" width="30.625" style="3" customWidth="1"/>
    <col min="11778" max="11783" width="14.625" style="3" customWidth="1"/>
    <col min="11784" max="11814" width="15.25" style="3" customWidth="1"/>
    <col min="11815" max="12032" width="11" style="3"/>
    <col min="12033" max="12033" width="30.625" style="3" customWidth="1"/>
    <col min="12034" max="12039" width="14.625" style="3" customWidth="1"/>
    <col min="12040" max="12070" width="15.25" style="3" customWidth="1"/>
    <col min="12071" max="12288" width="11" style="3"/>
    <col min="12289" max="12289" width="30.625" style="3" customWidth="1"/>
    <col min="12290" max="12295" width="14.625" style="3" customWidth="1"/>
    <col min="12296" max="12326" width="15.25" style="3" customWidth="1"/>
    <col min="12327" max="12544" width="11" style="3"/>
    <col min="12545" max="12545" width="30.625" style="3" customWidth="1"/>
    <col min="12546" max="12551" width="14.625" style="3" customWidth="1"/>
    <col min="12552" max="12582" width="15.25" style="3" customWidth="1"/>
    <col min="12583" max="12800" width="11" style="3"/>
    <col min="12801" max="12801" width="30.625" style="3" customWidth="1"/>
    <col min="12802" max="12807" width="14.625" style="3" customWidth="1"/>
    <col min="12808" max="12838" width="15.25" style="3" customWidth="1"/>
    <col min="12839" max="13056" width="11" style="3"/>
    <col min="13057" max="13057" width="30.625" style="3" customWidth="1"/>
    <col min="13058" max="13063" width="14.625" style="3" customWidth="1"/>
    <col min="13064" max="13094" width="15.25" style="3" customWidth="1"/>
    <col min="13095" max="13312" width="11" style="3"/>
    <col min="13313" max="13313" width="30.625" style="3" customWidth="1"/>
    <col min="13314" max="13319" width="14.625" style="3" customWidth="1"/>
    <col min="13320" max="13350" width="15.25" style="3" customWidth="1"/>
    <col min="13351" max="13568" width="11" style="3"/>
    <col min="13569" max="13569" width="30.625" style="3" customWidth="1"/>
    <col min="13570" max="13575" width="14.625" style="3" customWidth="1"/>
    <col min="13576" max="13606" width="15.25" style="3" customWidth="1"/>
    <col min="13607" max="13824" width="11" style="3"/>
    <col min="13825" max="13825" width="30.625" style="3" customWidth="1"/>
    <col min="13826" max="13831" width="14.625" style="3" customWidth="1"/>
    <col min="13832" max="13862" width="15.25" style="3" customWidth="1"/>
    <col min="13863" max="14080" width="11" style="3"/>
    <col min="14081" max="14081" width="30.625" style="3" customWidth="1"/>
    <col min="14082" max="14087" width="14.625" style="3" customWidth="1"/>
    <col min="14088" max="14118" width="15.25" style="3" customWidth="1"/>
    <col min="14119" max="14336" width="11" style="3"/>
    <col min="14337" max="14337" width="30.625" style="3" customWidth="1"/>
    <col min="14338" max="14343" width="14.625" style="3" customWidth="1"/>
    <col min="14344" max="14374" width="15.25" style="3" customWidth="1"/>
    <col min="14375" max="14592" width="11" style="3"/>
    <col min="14593" max="14593" width="30.625" style="3" customWidth="1"/>
    <col min="14594" max="14599" width="14.625" style="3" customWidth="1"/>
    <col min="14600" max="14630" width="15.25" style="3" customWidth="1"/>
    <col min="14631" max="14848" width="11" style="3"/>
    <col min="14849" max="14849" width="30.625" style="3" customWidth="1"/>
    <col min="14850" max="14855" width="14.625" style="3" customWidth="1"/>
    <col min="14856" max="14886" width="15.25" style="3" customWidth="1"/>
    <col min="14887" max="15104" width="11" style="3"/>
    <col min="15105" max="15105" width="30.625" style="3" customWidth="1"/>
    <col min="15106" max="15111" width="14.625" style="3" customWidth="1"/>
    <col min="15112" max="15142" width="15.25" style="3" customWidth="1"/>
    <col min="15143" max="15360" width="11" style="3"/>
    <col min="15361" max="15361" width="30.625" style="3" customWidth="1"/>
    <col min="15362" max="15367" width="14.625" style="3" customWidth="1"/>
    <col min="15368" max="15398" width="15.25" style="3" customWidth="1"/>
    <col min="15399" max="15616" width="11" style="3"/>
    <col min="15617" max="15617" width="30.625" style="3" customWidth="1"/>
    <col min="15618" max="15623" width="14.625" style="3" customWidth="1"/>
    <col min="15624" max="15654" width="15.25" style="3" customWidth="1"/>
    <col min="15655" max="15872" width="11" style="3"/>
    <col min="15873" max="15873" width="30.625" style="3" customWidth="1"/>
    <col min="15874" max="15879" width="14.625" style="3" customWidth="1"/>
    <col min="15880" max="15910" width="15.25" style="3" customWidth="1"/>
    <col min="15911" max="16128" width="11" style="3"/>
    <col min="16129" max="16129" width="30.625" style="3" customWidth="1"/>
    <col min="16130" max="16135" width="14.625" style="3" customWidth="1"/>
    <col min="16136" max="16166" width="15.25" style="3" customWidth="1"/>
    <col min="16167" max="16384" width="11" style="3"/>
  </cols>
  <sheetData>
    <row r="1" spans="1:7" ht="20.25" customHeight="1" thickBot="1" x14ac:dyDescent="0.35">
      <c r="A1" s="1" t="s">
        <v>46</v>
      </c>
      <c r="B1" s="2"/>
      <c r="C1" s="2"/>
      <c r="D1" s="2"/>
      <c r="E1" s="2"/>
      <c r="F1" s="2"/>
      <c r="G1" s="2"/>
    </row>
    <row r="2" spans="1:7" ht="15" customHeight="1" x14ac:dyDescent="0.3">
      <c r="A2" s="4"/>
    </row>
    <row r="3" spans="1:7" ht="18" customHeight="1" x14ac:dyDescent="0.25">
      <c r="A3" s="5" t="s">
        <v>120</v>
      </c>
      <c r="B3" s="22"/>
      <c r="C3" s="22"/>
      <c r="D3" s="22"/>
      <c r="E3" s="22"/>
      <c r="F3" s="22"/>
    </row>
    <row r="4" spans="1:7" ht="18" customHeight="1" x14ac:dyDescent="0.25">
      <c r="A4" s="6" t="s">
        <v>124</v>
      </c>
      <c r="B4" s="22"/>
      <c r="C4" s="22"/>
      <c r="D4" s="22"/>
      <c r="E4" s="22"/>
      <c r="F4" s="22"/>
    </row>
    <row r="5" spans="1:7" x14ac:dyDescent="0.2">
      <c r="A5" s="15"/>
      <c r="B5" s="22"/>
      <c r="C5" s="22"/>
      <c r="D5" s="22"/>
      <c r="E5" s="22"/>
      <c r="F5" s="22"/>
    </row>
    <row r="6" spans="1:7" x14ac:dyDescent="0.2">
      <c r="A6" s="67"/>
      <c r="B6" s="68"/>
      <c r="C6" s="68"/>
      <c r="D6" s="68"/>
      <c r="E6" s="68"/>
      <c r="F6" s="68"/>
      <c r="G6" s="69"/>
    </row>
    <row r="7" spans="1:7" x14ac:dyDescent="0.2">
      <c r="A7" s="75"/>
      <c r="B7" s="77" t="s">
        <v>107</v>
      </c>
      <c r="C7" s="76" t="s">
        <v>115</v>
      </c>
      <c r="D7" s="76"/>
      <c r="E7" s="76"/>
      <c r="F7" s="76" t="s">
        <v>116</v>
      </c>
      <c r="G7" s="76" t="s">
        <v>119</v>
      </c>
    </row>
    <row r="8" spans="1:7" s="9" customFormat="1" ht="39.950000000000003" customHeight="1" x14ac:dyDescent="0.2">
      <c r="A8" s="75"/>
      <c r="B8" s="77"/>
      <c r="C8" s="70" t="s">
        <v>128</v>
      </c>
      <c r="D8" s="31" t="s">
        <v>126</v>
      </c>
      <c r="E8" s="31" t="s">
        <v>127</v>
      </c>
      <c r="F8" s="76"/>
      <c r="G8" s="76"/>
    </row>
    <row r="9" spans="1:7" x14ac:dyDescent="0.2">
      <c r="A9" s="10"/>
      <c r="B9" s="10"/>
      <c r="C9" s="10"/>
      <c r="D9" s="10"/>
      <c r="E9" s="10"/>
      <c r="F9" s="10"/>
    </row>
    <row r="10" spans="1:7" ht="15" customHeight="1" x14ac:dyDescent="0.2">
      <c r="A10" s="12" t="s">
        <v>83</v>
      </c>
      <c r="B10" s="11">
        <f t="shared" ref="B10" si="0">C10+F10+G10</f>
        <v>914871</v>
      </c>
      <c r="C10" s="11">
        <f>SUM(C12:C30)</f>
        <v>855548</v>
      </c>
      <c r="D10" s="11">
        <f t="shared" ref="D10:E10" si="1">SUM(D12:D30)</f>
        <v>738206</v>
      </c>
      <c r="E10" s="11">
        <f t="shared" si="1"/>
        <v>117342</v>
      </c>
      <c r="F10" s="11">
        <f>SUM(F12:F30)</f>
        <v>35201</v>
      </c>
      <c r="G10" s="11">
        <f>SUM(G12:G30)</f>
        <v>24122</v>
      </c>
    </row>
    <row r="11" spans="1:7" x14ac:dyDescent="0.2">
      <c r="A11" s="12"/>
      <c r="B11" s="24"/>
      <c r="C11" s="25"/>
      <c r="D11" s="25"/>
      <c r="E11" s="25"/>
      <c r="F11" s="25"/>
      <c r="G11" s="26"/>
    </row>
    <row r="12" spans="1:7" ht="15" customHeight="1" x14ac:dyDescent="0.2">
      <c r="A12" s="13" t="s">
        <v>84</v>
      </c>
      <c r="B12" s="11">
        <f>C12+F12+G12</f>
        <v>267717</v>
      </c>
      <c r="C12" s="13">
        <f>D12+E12</f>
        <v>254063</v>
      </c>
      <c r="D12" s="13">
        <v>218090</v>
      </c>
      <c r="E12" s="13">
        <v>35973</v>
      </c>
      <c r="F12" s="13">
        <v>9566</v>
      </c>
      <c r="G12" s="13">
        <v>4088</v>
      </c>
    </row>
    <row r="13" spans="1:7" ht="15" customHeight="1" x14ac:dyDescent="0.2">
      <c r="A13" s="13" t="s">
        <v>85</v>
      </c>
      <c r="B13" s="11">
        <f t="shared" ref="B13:B28" si="2">C13+F13+G13</f>
        <v>42038</v>
      </c>
      <c r="C13" s="13">
        <f t="shared" ref="C13:C28" si="3">D13+E13</f>
        <v>37062</v>
      </c>
      <c r="D13" s="13">
        <v>32914</v>
      </c>
      <c r="E13" s="13">
        <v>4148</v>
      </c>
      <c r="F13" s="13">
        <v>2252</v>
      </c>
      <c r="G13" s="13">
        <v>2724</v>
      </c>
    </row>
    <row r="14" spans="1:7" ht="15" customHeight="1" x14ac:dyDescent="0.2">
      <c r="A14" s="13" t="s">
        <v>86</v>
      </c>
      <c r="B14" s="11">
        <f t="shared" si="2"/>
        <v>15809</v>
      </c>
      <c r="C14" s="13">
        <f t="shared" si="3"/>
        <v>14738</v>
      </c>
      <c r="D14" s="13">
        <v>13576</v>
      </c>
      <c r="E14" s="13">
        <v>1162</v>
      </c>
      <c r="F14" s="13">
        <v>215</v>
      </c>
      <c r="G14" s="13">
        <v>856</v>
      </c>
    </row>
    <row r="15" spans="1:7" ht="15" customHeight="1" x14ac:dyDescent="0.2">
      <c r="A15" s="13" t="s">
        <v>87</v>
      </c>
      <c r="B15" s="11">
        <f t="shared" si="2"/>
        <v>10017</v>
      </c>
      <c r="C15" s="13">
        <f t="shared" si="3"/>
        <v>8966</v>
      </c>
      <c r="D15" s="13">
        <v>7806</v>
      </c>
      <c r="E15" s="13">
        <v>1160</v>
      </c>
      <c r="F15" s="13">
        <v>723</v>
      </c>
      <c r="G15" s="13">
        <v>328</v>
      </c>
    </row>
    <row r="16" spans="1:7" ht="15" customHeight="1" x14ac:dyDescent="0.2">
      <c r="A16" s="13" t="s">
        <v>88</v>
      </c>
      <c r="B16" s="11">
        <f t="shared" si="2"/>
        <v>11385</v>
      </c>
      <c r="C16" s="13">
        <f t="shared" si="3"/>
        <v>10137</v>
      </c>
      <c r="D16" s="13">
        <v>8660</v>
      </c>
      <c r="E16" s="13">
        <v>1477</v>
      </c>
      <c r="F16" s="13">
        <v>990</v>
      </c>
      <c r="G16" s="13">
        <v>258</v>
      </c>
    </row>
    <row r="17" spans="1:7" ht="15" customHeight="1" x14ac:dyDescent="0.2">
      <c r="A17" s="13" t="s">
        <v>89</v>
      </c>
      <c r="B17" s="11">
        <f t="shared" si="2"/>
        <v>7650</v>
      </c>
      <c r="C17" s="13">
        <f t="shared" si="3"/>
        <v>6686</v>
      </c>
      <c r="D17" s="13">
        <v>6187</v>
      </c>
      <c r="E17" s="13">
        <v>499</v>
      </c>
      <c r="F17" s="13">
        <v>95</v>
      </c>
      <c r="G17" s="13">
        <v>869</v>
      </c>
    </row>
    <row r="18" spans="1:7" ht="15" customHeight="1" x14ac:dyDescent="0.2">
      <c r="A18" s="13" t="s">
        <v>90</v>
      </c>
      <c r="B18" s="11">
        <f t="shared" si="2"/>
        <v>84865</v>
      </c>
      <c r="C18" s="13">
        <f t="shared" si="3"/>
        <v>78218</v>
      </c>
      <c r="D18" s="13">
        <v>67715</v>
      </c>
      <c r="E18" s="13">
        <v>10503</v>
      </c>
      <c r="F18" s="13">
        <v>3279</v>
      </c>
      <c r="G18" s="13">
        <v>3368</v>
      </c>
    </row>
    <row r="19" spans="1:7" ht="15" customHeight="1" x14ac:dyDescent="0.2">
      <c r="A19" s="13" t="s">
        <v>91</v>
      </c>
      <c r="B19" s="11">
        <f t="shared" si="2"/>
        <v>112886</v>
      </c>
      <c r="C19" s="13">
        <f t="shared" si="3"/>
        <v>107282</v>
      </c>
      <c r="D19" s="13">
        <v>91132</v>
      </c>
      <c r="E19" s="13">
        <v>16150</v>
      </c>
      <c r="F19" s="13">
        <v>4459</v>
      </c>
      <c r="G19" s="13">
        <v>1145</v>
      </c>
    </row>
    <row r="20" spans="1:7" ht="15" customHeight="1" x14ac:dyDescent="0.2">
      <c r="A20" s="13" t="s">
        <v>92</v>
      </c>
      <c r="B20" s="11">
        <f t="shared" si="2"/>
        <v>54972</v>
      </c>
      <c r="C20" s="13">
        <f t="shared" si="3"/>
        <v>47720</v>
      </c>
      <c r="D20" s="13">
        <v>38840</v>
      </c>
      <c r="E20" s="13">
        <v>8880</v>
      </c>
      <c r="F20" s="13">
        <v>4041</v>
      </c>
      <c r="G20" s="13">
        <v>3211</v>
      </c>
    </row>
    <row r="21" spans="1:7" ht="15" customHeight="1" x14ac:dyDescent="0.2">
      <c r="A21" s="13" t="s">
        <v>93</v>
      </c>
      <c r="B21" s="11">
        <f t="shared" si="2"/>
        <v>100259</v>
      </c>
      <c r="C21" s="13">
        <f t="shared" si="3"/>
        <v>96654</v>
      </c>
      <c r="D21" s="13">
        <v>80020</v>
      </c>
      <c r="E21" s="13">
        <v>16634</v>
      </c>
      <c r="F21" s="13">
        <v>2727</v>
      </c>
      <c r="G21" s="13">
        <v>878</v>
      </c>
    </row>
    <row r="22" spans="1:7" ht="15" customHeight="1" x14ac:dyDescent="0.2">
      <c r="A22" s="13" t="s">
        <v>94</v>
      </c>
      <c r="B22" s="11">
        <f t="shared" si="2"/>
        <v>64275</v>
      </c>
      <c r="C22" s="13">
        <f t="shared" si="3"/>
        <v>61055</v>
      </c>
      <c r="D22" s="13">
        <v>56028</v>
      </c>
      <c r="E22" s="13">
        <v>5027</v>
      </c>
      <c r="F22" s="13">
        <v>2336</v>
      </c>
      <c r="G22" s="13">
        <v>884</v>
      </c>
    </row>
    <row r="23" spans="1:7" ht="15" customHeight="1" x14ac:dyDescent="0.2">
      <c r="A23" s="13" t="s">
        <v>95</v>
      </c>
      <c r="B23" s="11">
        <f t="shared" si="2"/>
        <v>75451</v>
      </c>
      <c r="C23" s="13">
        <f t="shared" si="3"/>
        <v>71374</v>
      </c>
      <c r="D23" s="13">
        <v>65455</v>
      </c>
      <c r="E23" s="13">
        <v>5919</v>
      </c>
      <c r="F23" s="13">
        <v>908</v>
      </c>
      <c r="G23" s="13">
        <v>3169</v>
      </c>
    </row>
    <row r="24" spans="1:7" ht="15" customHeight="1" x14ac:dyDescent="0.2">
      <c r="A24" s="13" t="s">
        <v>96</v>
      </c>
      <c r="B24" s="11">
        <f t="shared" si="2"/>
        <v>7741</v>
      </c>
      <c r="C24" s="13">
        <f t="shared" si="3"/>
        <v>7050</v>
      </c>
      <c r="D24" s="13">
        <v>6019</v>
      </c>
      <c r="E24" s="13">
        <v>1031</v>
      </c>
      <c r="F24" s="13">
        <v>534</v>
      </c>
      <c r="G24" s="13">
        <v>157</v>
      </c>
    </row>
    <row r="25" spans="1:7" ht="15" customHeight="1" x14ac:dyDescent="0.2">
      <c r="A25" s="13" t="s">
        <v>97</v>
      </c>
      <c r="B25" s="11">
        <f t="shared" si="2"/>
        <v>24800</v>
      </c>
      <c r="C25" s="13">
        <f t="shared" si="3"/>
        <v>22510</v>
      </c>
      <c r="D25" s="13">
        <v>19191</v>
      </c>
      <c r="E25" s="13">
        <v>3319</v>
      </c>
      <c r="F25" s="13">
        <v>2043</v>
      </c>
      <c r="G25" s="13">
        <v>247</v>
      </c>
    </row>
    <row r="26" spans="1:7" ht="15" customHeight="1" x14ac:dyDescent="0.2">
      <c r="A26" s="13" t="s">
        <v>98</v>
      </c>
      <c r="B26" s="11">
        <f t="shared" si="2"/>
        <v>12928</v>
      </c>
      <c r="C26" s="13">
        <f t="shared" si="3"/>
        <v>11761</v>
      </c>
      <c r="D26" s="13">
        <v>9579</v>
      </c>
      <c r="E26" s="13">
        <v>2182</v>
      </c>
      <c r="F26" s="13">
        <v>347</v>
      </c>
      <c r="G26" s="13">
        <v>820</v>
      </c>
    </row>
    <row r="27" spans="1:7" ht="15" customHeight="1" x14ac:dyDescent="0.2">
      <c r="A27" s="13" t="s">
        <v>99</v>
      </c>
      <c r="B27" s="11">
        <f t="shared" si="2"/>
        <v>11276</v>
      </c>
      <c r="C27" s="13">
        <f t="shared" si="3"/>
        <v>10249</v>
      </c>
      <c r="D27" s="13">
        <v>8691</v>
      </c>
      <c r="E27" s="13">
        <v>1558</v>
      </c>
      <c r="F27" s="13">
        <v>292</v>
      </c>
      <c r="G27" s="13">
        <v>735</v>
      </c>
    </row>
    <row r="28" spans="1:7" ht="15" customHeight="1" x14ac:dyDescent="0.2">
      <c r="A28" s="13" t="s">
        <v>100</v>
      </c>
      <c r="B28" s="11">
        <f t="shared" si="2"/>
        <v>10802</v>
      </c>
      <c r="C28" s="13">
        <f t="shared" si="3"/>
        <v>10023</v>
      </c>
      <c r="D28" s="13">
        <v>8303</v>
      </c>
      <c r="E28" s="13">
        <v>1720</v>
      </c>
      <c r="F28" s="13">
        <v>394</v>
      </c>
      <c r="G28" s="13">
        <v>385</v>
      </c>
    </row>
    <row r="29" spans="1:7" ht="15" customHeight="1" x14ac:dyDescent="0.2">
      <c r="A29" s="13" t="s">
        <v>101</v>
      </c>
      <c r="B29" s="30" t="s">
        <v>125</v>
      </c>
      <c r="C29" s="30" t="s">
        <v>125</v>
      </c>
      <c r="D29" s="30"/>
      <c r="E29" s="30"/>
      <c r="F29" s="30" t="s">
        <v>125</v>
      </c>
      <c r="G29" s="30" t="s">
        <v>125</v>
      </c>
    </row>
    <row r="30" spans="1:7" ht="15" customHeight="1" x14ac:dyDescent="0.2">
      <c r="A30" s="13" t="s">
        <v>102</v>
      </c>
      <c r="B30" s="30" t="s">
        <v>125</v>
      </c>
      <c r="C30" s="30" t="s">
        <v>125</v>
      </c>
      <c r="D30" s="30"/>
      <c r="E30" s="30"/>
      <c r="F30" s="30" t="s">
        <v>125</v>
      </c>
      <c r="G30" s="30" t="s">
        <v>125</v>
      </c>
    </row>
    <row r="31" spans="1:7" ht="13.5" thickBot="1" x14ac:dyDescent="0.25">
      <c r="A31" s="16"/>
      <c r="B31" s="16"/>
      <c r="C31" s="16"/>
      <c r="D31" s="16"/>
      <c r="E31" s="16"/>
      <c r="F31" s="16"/>
      <c r="G31" s="16"/>
    </row>
    <row r="32" spans="1:7" x14ac:dyDescent="0.2">
      <c r="A32" s="69"/>
      <c r="B32" s="69"/>
      <c r="C32" s="69"/>
      <c r="D32" s="69"/>
      <c r="E32" s="69"/>
      <c r="F32" s="69"/>
      <c r="G32" s="69"/>
    </row>
    <row r="33" spans="1:7" x14ac:dyDescent="0.2">
      <c r="A33" s="3" t="s">
        <v>129</v>
      </c>
      <c r="B33" s="69"/>
      <c r="C33" s="69"/>
      <c r="D33" s="69"/>
      <c r="E33" s="69"/>
      <c r="F33" s="69"/>
      <c r="G33" s="69"/>
    </row>
    <row r="35" spans="1:7" x14ac:dyDescent="0.2">
      <c r="A35" s="3" t="s">
        <v>121</v>
      </c>
      <c r="B35" s="17"/>
    </row>
    <row r="36" spans="1:7" x14ac:dyDescent="0.2">
      <c r="A36" s="14" t="s">
        <v>81</v>
      </c>
      <c r="B36" s="17"/>
      <c r="C36" s="17"/>
      <c r="D36" s="17"/>
      <c r="E36" s="17"/>
      <c r="F36" s="27"/>
    </row>
    <row r="37" spans="1:7" x14ac:dyDescent="0.2">
      <c r="A37" s="3" t="s">
        <v>45</v>
      </c>
    </row>
  </sheetData>
  <mergeCells count="5">
    <mergeCell ref="A7:A8"/>
    <mergeCell ref="C7:E7"/>
    <mergeCell ref="F7:F8"/>
    <mergeCell ref="G7:G8"/>
    <mergeCell ref="B7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7BB96-7122-4056-A6C9-CD2C47C117E3}">
  <dimension ref="A1:E21"/>
  <sheetViews>
    <sheetView showGridLines="0" zoomScale="90" zoomScaleNormal="90" workbookViewId="0">
      <selection activeCell="C46" sqref="C46"/>
    </sheetView>
  </sheetViews>
  <sheetFormatPr baseColWidth="10" defaultRowHeight="12.75" x14ac:dyDescent="0.2"/>
  <cols>
    <col min="1" max="1" width="30.625" style="3" customWidth="1"/>
    <col min="2" max="5" width="14.625" style="3" customWidth="1"/>
    <col min="6" max="256" width="11" style="3"/>
    <col min="257" max="257" width="30.625" style="3" customWidth="1"/>
    <col min="258" max="261" width="14.625" style="3" customWidth="1"/>
    <col min="262" max="512" width="11" style="3"/>
    <col min="513" max="513" width="30.625" style="3" customWidth="1"/>
    <col min="514" max="517" width="14.625" style="3" customWidth="1"/>
    <col min="518" max="768" width="11" style="3"/>
    <col min="769" max="769" width="30.625" style="3" customWidth="1"/>
    <col min="770" max="773" width="14.625" style="3" customWidth="1"/>
    <col min="774" max="1024" width="11" style="3"/>
    <col min="1025" max="1025" width="30.625" style="3" customWidth="1"/>
    <col min="1026" max="1029" width="14.625" style="3" customWidth="1"/>
    <col min="1030" max="1280" width="11" style="3"/>
    <col min="1281" max="1281" width="30.625" style="3" customWidth="1"/>
    <col min="1282" max="1285" width="14.625" style="3" customWidth="1"/>
    <col min="1286" max="1536" width="11" style="3"/>
    <col min="1537" max="1537" width="30.625" style="3" customWidth="1"/>
    <col min="1538" max="1541" width="14.625" style="3" customWidth="1"/>
    <col min="1542" max="1792" width="11" style="3"/>
    <col min="1793" max="1793" width="30.625" style="3" customWidth="1"/>
    <col min="1794" max="1797" width="14.625" style="3" customWidth="1"/>
    <col min="1798" max="2048" width="11" style="3"/>
    <col min="2049" max="2049" width="30.625" style="3" customWidth="1"/>
    <col min="2050" max="2053" width="14.625" style="3" customWidth="1"/>
    <col min="2054" max="2304" width="11" style="3"/>
    <col min="2305" max="2305" width="30.625" style="3" customWidth="1"/>
    <col min="2306" max="2309" width="14.625" style="3" customWidth="1"/>
    <col min="2310" max="2560" width="11" style="3"/>
    <col min="2561" max="2561" width="30.625" style="3" customWidth="1"/>
    <col min="2562" max="2565" width="14.625" style="3" customWidth="1"/>
    <col min="2566" max="2816" width="11" style="3"/>
    <col min="2817" max="2817" width="30.625" style="3" customWidth="1"/>
    <col min="2818" max="2821" width="14.625" style="3" customWidth="1"/>
    <col min="2822" max="3072" width="11" style="3"/>
    <col min="3073" max="3073" width="30.625" style="3" customWidth="1"/>
    <col min="3074" max="3077" width="14.625" style="3" customWidth="1"/>
    <col min="3078" max="3328" width="11" style="3"/>
    <col min="3329" max="3329" width="30.625" style="3" customWidth="1"/>
    <col min="3330" max="3333" width="14.625" style="3" customWidth="1"/>
    <col min="3334" max="3584" width="11" style="3"/>
    <col min="3585" max="3585" width="30.625" style="3" customWidth="1"/>
    <col min="3586" max="3589" width="14.625" style="3" customWidth="1"/>
    <col min="3590" max="3840" width="11" style="3"/>
    <col min="3841" max="3841" width="30.625" style="3" customWidth="1"/>
    <col min="3842" max="3845" width="14.625" style="3" customWidth="1"/>
    <col min="3846" max="4096" width="11" style="3"/>
    <col min="4097" max="4097" width="30.625" style="3" customWidth="1"/>
    <col min="4098" max="4101" width="14.625" style="3" customWidth="1"/>
    <col min="4102" max="4352" width="11" style="3"/>
    <col min="4353" max="4353" width="30.625" style="3" customWidth="1"/>
    <col min="4354" max="4357" width="14.625" style="3" customWidth="1"/>
    <col min="4358" max="4608" width="11" style="3"/>
    <col min="4609" max="4609" width="30.625" style="3" customWidth="1"/>
    <col min="4610" max="4613" width="14.625" style="3" customWidth="1"/>
    <col min="4614" max="4864" width="11" style="3"/>
    <col min="4865" max="4865" width="30.625" style="3" customWidth="1"/>
    <col min="4866" max="4869" width="14.625" style="3" customWidth="1"/>
    <col min="4870" max="5120" width="11" style="3"/>
    <col min="5121" max="5121" width="30.625" style="3" customWidth="1"/>
    <col min="5122" max="5125" width="14.625" style="3" customWidth="1"/>
    <col min="5126" max="5376" width="11" style="3"/>
    <col min="5377" max="5377" width="30.625" style="3" customWidth="1"/>
    <col min="5378" max="5381" width="14.625" style="3" customWidth="1"/>
    <col min="5382" max="5632" width="11" style="3"/>
    <col min="5633" max="5633" width="30.625" style="3" customWidth="1"/>
    <col min="5634" max="5637" width="14.625" style="3" customWidth="1"/>
    <col min="5638" max="5888" width="11" style="3"/>
    <col min="5889" max="5889" width="30.625" style="3" customWidth="1"/>
    <col min="5890" max="5893" width="14.625" style="3" customWidth="1"/>
    <col min="5894" max="6144" width="11" style="3"/>
    <col min="6145" max="6145" width="30.625" style="3" customWidth="1"/>
    <col min="6146" max="6149" width="14.625" style="3" customWidth="1"/>
    <col min="6150" max="6400" width="11" style="3"/>
    <col min="6401" max="6401" width="30.625" style="3" customWidth="1"/>
    <col min="6402" max="6405" width="14.625" style="3" customWidth="1"/>
    <col min="6406" max="6656" width="11" style="3"/>
    <col min="6657" max="6657" width="30.625" style="3" customWidth="1"/>
    <col min="6658" max="6661" width="14.625" style="3" customWidth="1"/>
    <col min="6662" max="6912" width="11" style="3"/>
    <col min="6913" max="6913" width="30.625" style="3" customWidth="1"/>
    <col min="6914" max="6917" width="14.625" style="3" customWidth="1"/>
    <col min="6918" max="7168" width="11" style="3"/>
    <col min="7169" max="7169" width="30.625" style="3" customWidth="1"/>
    <col min="7170" max="7173" width="14.625" style="3" customWidth="1"/>
    <col min="7174" max="7424" width="11" style="3"/>
    <col min="7425" max="7425" width="30.625" style="3" customWidth="1"/>
    <col min="7426" max="7429" width="14.625" style="3" customWidth="1"/>
    <col min="7430" max="7680" width="11" style="3"/>
    <col min="7681" max="7681" width="30.625" style="3" customWidth="1"/>
    <col min="7682" max="7685" width="14.625" style="3" customWidth="1"/>
    <col min="7686" max="7936" width="11" style="3"/>
    <col min="7937" max="7937" width="30.625" style="3" customWidth="1"/>
    <col min="7938" max="7941" width="14.625" style="3" customWidth="1"/>
    <col min="7942" max="8192" width="11" style="3"/>
    <col min="8193" max="8193" width="30.625" style="3" customWidth="1"/>
    <col min="8194" max="8197" width="14.625" style="3" customWidth="1"/>
    <col min="8198" max="8448" width="11" style="3"/>
    <col min="8449" max="8449" width="30.625" style="3" customWidth="1"/>
    <col min="8450" max="8453" width="14.625" style="3" customWidth="1"/>
    <col min="8454" max="8704" width="11" style="3"/>
    <col min="8705" max="8705" width="30.625" style="3" customWidth="1"/>
    <col min="8706" max="8709" width="14.625" style="3" customWidth="1"/>
    <col min="8710" max="8960" width="11" style="3"/>
    <col min="8961" max="8961" width="30.625" style="3" customWidth="1"/>
    <col min="8962" max="8965" width="14.625" style="3" customWidth="1"/>
    <col min="8966" max="9216" width="11" style="3"/>
    <col min="9217" max="9217" width="30.625" style="3" customWidth="1"/>
    <col min="9218" max="9221" width="14.625" style="3" customWidth="1"/>
    <col min="9222" max="9472" width="11" style="3"/>
    <col min="9473" max="9473" width="30.625" style="3" customWidth="1"/>
    <col min="9474" max="9477" width="14.625" style="3" customWidth="1"/>
    <col min="9478" max="9728" width="11" style="3"/>
    <col min="9729" max="9729" width="30.625" style="3" customWidth="1"/>
    <col min="9730" max="9733" width="14.625" style="3" customWidth="1"/>
    <col min="9734" max="9984" width="11" style="3"/>
    <col min="9985" max="9985" width="30.625" style="3" customWidth="1"/>
    <col min="9986" max="9989" width="14.625" style="3" customWidth="1"/>
    <col min="9990" max="10240" width="11" style="3"/>
    <col min="10241" max="10241" width="30.625" style="3" customWidth="1"/>
    <col min="10242" max="10245" width="14.625" style="3" customWidth="1"/>
    <col min="10246" max="10496" width="11" style="3"/>
    <col min="10497" max="10497" width="30.625" style="3" customWidth="1"/>
    <col min="10498" max="10501" width="14.625" style="3" customWidth="1"/>
    <col min="10502" max="10752" width="11" style="3"/>
    <col min="10753" max="10753" width="30.625" style="3" customWidth="1"/>
    <col min="10754" max="10757" width="14.625" style="3" customWidth="1"/>
    <col min="10758" max="11008" width="11" style="3"/>
    <col min="11009" max="11009" width="30.625" style="3" customWidth="1"/>
    <col min="11010" max="11013" width="14.625" style="3" customWidth="1"/>
    <col min="11014" max="11264" width="11" style="3"/>
    <col min="11265" max="11265" width="30.625" style="3" customWidth="1"/>
    <col min="11266" max="11269" width="14.625" style="3" customWidth="1"/>
    <col min="11270" max="11520" width="11" style="3"/>
    <col min="11521" max="11521" width="30.625" style="3" customWidth="1"/>
    <col min="11522" max="11525" width="14.625" style="3" customWidth="1"/>
    <col min="11526" max="11776" width="11" style="3"/>
    <col min="11777" max="11777" width="30.625" style="3" customWidth="1"/>
    <col min="11778" max="11781" width="14.625" style="3" customWidth="1"/>
    <col min="11782" max="12032" width="11" style="3"/>
    <col min="12033" max="12033" width="30.625" style="3" customWidth="1"/>
    <col min="12034" max="12037" width="14.625" style="3" customWidth="1"/>
    <col min="12038" max="12288" width="11" style="3"/>
    <col min="12289" max="12289" width="30.625" style="3" customWidth="1"/>
    <col min="12290" max="12293" width="14.625" style="3" customWidth="1"/>
    <col min="12294" max="12544" width="11" style="3"/>
    <col min="12545" max="12545" width="30.625" style="3" customWidth="1"/>
    <col min="12546" max="12549" width="14.625" style="3" customWidth="1"/>
    <col min="12550" max="12800" width="11" style="3"/>
    <col min="12801" max="12801" width="30.625" style="3" customWidth="1"/>
    <col min="12802" max="12805" width="14.625" style="3" customWidth="1"/>
    <col min="12806" max="13056" width="11" style="3"/>
    <col min="13057" max="13057" width="30.625" style="3" customWidth="1"/>
    <col min="13058" max="13061" width="14.625" style="3" customWidth="1"/>
    <col min="13062" max="13312" width="11" style="3"/>
    <col min="13313" max="13313" width="30.625" style="3" customWidth="1"/>
    <col min="13314" max="13317" width="14.625" style="3" customWidth="1"/>
    <col min="13318" max="13568" width="11" style="3"/>
    <col min="13569" max="13569" width="30.625" style="3" customWidth="1"/>
    <col min="13570" max="13573" width="14.625" style="3" customWidth="1"/>
    <col min="13574" max="13824" width="11" style="3"/>
    <col min="13825" max="13825" width="30.625" style="3" customWidth="1"/>
    <col min="13826" max="13829" width="14.625" style="3" customWidth="1"/>
    <col min="13830" max="14080" width="11" style="3"/>
    <col min="14081" max="14081" width="30.625" style="3" customWidth="1"/>
    <col min="14082" max="14085" width="14.625" style="3" customWidth="1"/>
    <col min="14086" max="14336" width="11" style="3"/>
    <col min="14337" max="14337" width="30.625" style="3" customWidth="1"/>
    <col min="14338" max="14341" width="14.625" style="3" customWidth="1"/>
    <col min="14342" max="14592" width="11" style="3"/>
    <col min="14593" max="14593" width="30.625" style="3" customWidth="1"/>
    <col min="14594" max="14597" width="14.625" style="3" customWidth="1"/>
    <col min="14598" max="14848" width="11" style="3"/>
    <col min="14849" max="14849" width="30.625" style="3" customWidth="1"/>
    <col min="14850" max="14853" width="14.625" style="3" customWidth="1"/>
    <col min="14854" max="15104" width="11" style="3"/>
    <col min="15105" max="15105" width="30.625" style="3" customWidth="1"/>
    <col min="15106" max="15109" width="14.625" style="3" customWidth="1"/>
    <col min="15110" max="15360" width="11" style="3"/>
    <col min="15361" max="15361" width="30.625" style="3" customWidth="1"/>
    <col min="15362" max="15365" width="14.625" style="3" customWidth="1"/>
    <col min="15366" max="15616" width="11" style="3"/>
    <col min="15617" max="15617" width="30.625" style="3" customWidth="1"/>
    <col min="15618" max="15621" width="14.625" style="3" customWidth="1"/>
    <col min="15622" max="15872" width="11" style="3"/>
    <col min="15873" max="15873" width="30.625" style="3" customWidth="1"/>
    <col min="15874" max="15877" width="14.625" style="3" customWidth="1"/>
    <col min="15878" max="16128" width="11" style="3"/>
    <col min="16129" max="16129" width="30.625" style="3" customWidth="1"/>
    <col min="16130" max="16133" width="14.625" style="3" customWidth="1"/>
    <col min="16134" max="16384" width="11" style="3"/>
  </cols>
  <sheetData>
    <row r="1" spans="1:5" ht="21" thickBot="1" x14ac:dyDescent="0.35">
      <c r="A1" s="1" t="s">
        <v>46</v>
      </c>
      <c r="B1" s="2"/>
      <c r="C1" s="2"/>
      <c r="D1" s="2"/>
      <c r="E1" s="2"/>
    </row>
    <row r="2" spans="1:5" ht="20.25" x14ac:dyDescent="0.3">
      <c r="A2" s="4"/>
    </row>
    <row r="3" spans="1:5" ht="18" x14ac:dyDescent="0.25">
      <c r="A3" s="5" t="s">
        <v>110</v>
      </c>
    </row>
    <row r="4" spans="1:5" ht="15.75" x14ac:dyDescent="0.25">
      <c r="A4" s="6" t="s">
        <v>106</v>
      </c>
    </row>
    <row r="5" spans="1:5" ht="18" customHeight="1" x14ac:dyDescent="0.2"/>
    <row r="6" spans="1:5" x14ac:dyDescent="0.2">
      <c r="A6" s="7"/>
      <c r="B6" s="8"/>
      <c r="C6" s="8"/>
      <c r="D6" s="8"/>
      <c r="E6" s="8"/>
    </row>
    <row r="7" spans="1:5" s="9" customFormat="1" ht="15" customHeight="1" x14ac:dyDescent="0.2">
      <c r="A7" s="72"/>
      <c r="B7" s="74" t="s">
        <v>111</v>
      </c>
      <c r="C7" s="73"/>
      <c r="D7" s="74" t="s">
        <v>112</v>
      </c>
      <c r="E7" s="73"/>
    </row>
    <row r="8" spans="1:5" s="9" customFormat="1" ht="15" customHeight="1" x14ac:dyDescent="0.2">
      <c r="A8" s="73"/>
      <c r="B8" s="31" t="s">
        <v>113</v>
      </c>
      <c r="C8" s="21" t="s">
        <v>114</v>
      </c>
      <c r="D8" s="31" t="s">
        <v>113</v>
      </c>
      <c r="E8" s="21" t="s">
        <v>114</v>
      </c>
    </row>
    <row r="9" spans="1:5" x14ac:dyDescent="0.2">
      <c r="A9" s="10"/>
    </row>
    <row r="10" spans="1:5" ht="15" customHeight="1" x14ac:dyDescent="0.2">
      <c r="A10" s="11" t="s">
        <v>107</v>
      </c>
      <c r="B10" s="11">
        <f>SUM(B12:B16)</f>
        <v>23910</v>
      </c>
      <c r="C10" s="32">
        <f>SUM(C12:C16)</f>
        <v>100</v>
      </c>
      <c r="D10" s="11">
        <f>SUM(D12:D16)</f>
        <v>989796</v>
      </c>
      <c r="E10" s="32">
        <f>SUM(E12:E16)</f>
        <v>100.00000000000001</v>
      </c>
    </row>
    <row r="11" spans="1:5" x14ac:dyDescent="0.2">
      <c r="A11" s="10"/>
    </row>
    <row r="12" spans="1:5" x14ac:dyDescent="0.2">
      <c r="A12" s="33" t="s">
        <v>115</v>
      </c>
      <c r="B12" s="13">
        <v>23043</v>
      </c>
      <c r="C12" s="34">
        <f>B12/B$10*100</f>
        <v>96.373902132998751</v>
      </c>
      <c r="D12" s="13">
        <v>929694</v>
      </c>
      <c r="E12" s="34">
        <f>D12/D$10*100</f>
        <v>93.927839676054461</v>
      </c>
    </row>
    <row r="13" spans="1:5" x14ac:dyDescent="0.2">
      <c r="A13" s="33" t="s">
        <v>116</v>
      </c>
      <c r="B13" s="3">
        <v>104</v>
      </c>
      <c r="C13" s="34">
        <f t="shared" ref="C13:E15" si="0">B13/B$10*100</f>
        <v>0.43496445002091177</v>
      </c>
      <c r="D13" s="13">
        <v>23953</v>
      </c>
      <c r="E13" s="34">
        <f t="shared" si="0"/>
        <v>2.4199936148458874</v>
      </c>
    </row>
    <row r="14" spans="1:5" x14ac:dyDescent="0.2">
      <c r="A14" s="33" t="s">
        <v>117</v>
      </c>
      <c r="B14" s="3">
        <v>73</v>
      </c>
      <c r="C14" s="34">
        <f t="shared" si="0"/>
        <v>0.30531158511083228</v>
      </c>
      <c r="D14" s="13">
        <v>4848</v>
      </c>
      <c r="E14" s="34">
        <f t="shared" si="0"/>
        <v>0.48979789774862698</v>
      </c>
    </row>
    <row r="15" spans="1:5" x14ac:dyDescent="0.2">
      <c r="A15" s="33" t="s">
        <v>118</v>
      </c>
      <c r="B15" s="3">
        <v>66</v>
      </c>
      <c r="C15" s="34">
        <f t="shared" si="0"/>
        <v>0.27603513174404015</v>
      </c>
      <c r="D15" s="13">
        <v>5028</v>
      </c>
      <c r="E15" s="34">
        <f t="shared" si="0"/>
        <v>0.50798346325909582</v>
      </c>
    </row>
    <row r="16" spans="1:5" ht="15" customHeight="1" x14ac:dyDescent="0.2">
      <c r="A16" s="14" t="s">
        <v>119</v>
      </c>
      <c r="B16" s="3">
        <v>624</v>
      </c>
      <c r="C16" s="34">
        <f>B16/B$10*100</f>
        <v>2.6097867001254706</v>
      </c>
      <c r="D16" s="13">
        <v>26273</v>
      </c>
      <c r="E16" s="34">
        <f>D16/D$10*100</f>
        <v>2.6543853480919299</v>
      </c>
    </row>
    <row r="17" spans="1:5" ht="13.5" thickBot="1" x14ac:dyDescent="0.25">
      <c r="A17" s="16"/>
      <c r="B17" s="16"/>
      <c r="C17" s="16"/>
      <c r="D17" s="16"/>
      <c r="E17" s="16"/>
    </row>
    <row r="19" spans="1:5" x14ac:dyDescent="0.2">
      <c r="A19" s="14" t="s">
        <v>81</v>
      </c>
      <c r="B19" s="17"/>
      <c r="C19" s="17"/>
      <c r="D19" s="27"/>
    </row>
    <row r="20" spans="1:5" x14ac:dyDescent="0.2">
      <c r="A20" s="3" t="s">
        <v>45</v>
      </c>
    </row>
    <row r="21" spans="1:5" x14ac:dyDescent="0.2">
      <c r="A21" s="3" t="s">
        <v>82</v>
      </c>
      <c r="B21" s="18"/>
    </row>
  </sheetData>
  <mergeCells count="3">
    <mergeCell ref="A7:A8"/>
    <mergeCell ref="B7:C7"/>
    <mergeCell ref="D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showGridLines="0" zoomScale="90" zoomScaleNormal="90" workbookViewId="0">
      <selection activeCell="C38" sqref="C38"/>
    </sheetView>
  </sheetViews>
  <sheetFormatPr baseColWidth="10" defaultRowHeight="12.75" x14ac:dyDescent="0.2"/>
  <cols>
    <col min="1" max="1" width="22.625" style="3" customWidth="1"/>
    <col min="2" max="7" width="14.625" style="3" customWidth="1"/>
    <col min="8" max="38" width="15.25" style="3" customWidth="1"/>
    <col min="39" max="256" width="11" style="3"/>
    <col min="257" max="257" width="30.625" style="3" customWidth="1"/>
    <col min="258" max="263" width="14.625" style="3" customWidth="1"/>
    <col min="264" max="294" width="15.25" style="3" customWidth="1"/>
    <col min="295" max="512" width="11" style="3"/>
    <col min="513" max="513" width="30.625" style="3" customWidth="1"/>
    <col min="514" max="519" width="14.625" style="3" customWidth="1"/>
    <col min="520" max="550" width="15.25" style="3" customWidth="1"/>
    <col min="551" max="768" width="11" style="3"/>
    <col min="769" max="769" width="30.625" style="3" customWidth="1"/>
    <col min="770" max="775" width="14.625" style="3" customWidth="1"/>
    <col min="776" max="806" width="15.25" style="3" customWidth="1"/>
    <col min="807" max="1024" width="11" style="3"/>
    <col min="1025" max="1025" width="30.625" style="3" customWidth="1"/>
    <col min="1026" max="1031" width="14.625" style="3" customWidth="1"/>
    <col min="1032" max="1062" width="15.25" style="3" customWidth="1"/>
    <col min="1063" max="1280" width="11" style="3"/>
    <col min="1281" max="1281" width="30.625" style="3" customWidth="1"/>
    <col min="1282" max="1287" width="14.625" style="3" customWidth="1"/>
    <col min="1288" max="1318" width="15.25" style="3" customWidth="1"/>
    <col min="1319" max="1536" width="11" style="3"/>
    <col min="1537" max="1537" width="30.625" style="3" customWidth="1"/>
    <col min="1538" max="1543" width="14.625" style="3" customWidth="1"/>
    <col min="1544" max="1574" width="15.25" style="3" customWidth="1"/>
    <col min="1575" max="1792" width="11" style="3"/>
    <col min="1793" max="1793" width="30.625" style="3" customWidth="1"/>
    <col min="1794" max="1799" width="14.625" style="3" customWidth="1"/>
    <col min="1800" max="1830" width="15.25" style="3" customWidth="1"/>
    <col min="1831" max="2048" width="11" style="3"/>
    <col min="2049" max="2049" width="30.625" style="3" customWidth="1"/>
    <col min="2050" max="2055" width="14.625" style="3" customWidth="1"/>
    <col min="2056" max="2086" width="15.25" style="3" customWidth="1"/>
    <col min="2087" max="2304" width="11" style="3"/>
    <col min="2305" max="2305" width="30.625" style="3" customWidth="1"/>
    <col min="2306" max="2311" width="14.625" style="3" customWidth="1"/>
    <col min="2312" max="2342" width="15.25" style="3" customWidth="1"/>
    <col min="2343" max="2560" width="11" style="3"/>
    <col min="2561" max="2561" width="30.625" style="3" customWidth="1"/>
    <col min="2562" max="2567" width="14.625" style="3" customWidth="1"/>
    <col min="2568" max="2598" width="15.25" style="3" customWidth="1"/>
    <col min="2599" max="2816" width="11" style="3"/>
    <col min="2817" max="2817" width="30.625" style="3" customWidth="1"/>
    <col min="2818" max="2823" width="14.625" style="3" customWidth="1"/>
    <col min="2824" max="2854" width="15.25" style="3" customWidth="1"/>
    <col min="2855" max="3072" width="11" style="3"/>
    <col min="3073" max="3073" width="30.625" style="3" customWidth="1"/>
    <col min="3074" max="3079" width="14.625" style="3" customWidth="1"/>
    <col min="3080" max="3110" width="15.25" style="3" customWidth="1"/>
    <col min="3111" max="3328" width="11" style="3"/>
    <col min="3329" max="3329" width="30.625" style="3" customWidth="1"/>
    <col min="3330" max="3335" width="14.625" style="3" customWidth="1"/>
    <col min="3336" max="3366" width="15.25" style="3" customWidth="1"/>
    <col min="3367" max="3584" width="11" style="3"/>
    <col min="3585" max="3585" width="30.625" style="3" customWidth="1"/>
    <col min="3586" max="3591" width="14.625" style="3" customWidth="1"/>
    <col min="3592" max="3622" width="15.25" style="3" customWidth="1"/>
    <col min="3623" max="3840" width="11" style="3"/>
    <col min="3841" max="3841" width="30.625" style="3" customWidth="1"/>
    <col min="3842" max="3847" width="14.625" style="3" customWidth="1"/>
    <col min="3848" max="3878" width="15.25" style="3" customWidth="1"/>
    <col min="3879" max="4096" width="11" style="3"/>
    <col min="4097" max="4097" width="30.625" style="3" customWidth="1"/>
    <col min="4098" max="4103" width="14.625" style="3" customWidth="1"/>
    <col min="4104" max="4134" width="15.25" style="3" customWidth="1"/>
    <col min="4135" max="4352" width="11" style="3"/>
    <col min="4353" max="4353" width="30.625" style="3" customWidth="1"/>
    <col min="4354" max="4359" width="14.625" style="3" customWidth="1"/>
    <col min="4360" max="4390" width="15.25" style="3" customWidth="1"/>
    <col min="4391" max="4608" width="11" style="3"/>
    <col min="4609" max="4609" width="30.625" style="3" customWidth="1"/>
    <col min="4610" max="4615" width="14.625" style="3" customWidth="1"/>
    <col min="4616" max="4646" width="15.25" style="3" customWidth="1"/>
    <col min="4647" max="4864" width="11" style="3"/>
    <col min="4865" max="4865" width="30.625" style="3" customWidth="1"/>
    <col min="4866" max="4871" width="14.625" style="3" customWidth="1"/>
    <col min="4872" max="4902" width="15.25" style="3" customWidth="1"/>
    <col min="4903" max="5120" width="11" style="3"/>
    <col min="5121" max="5121" width="30.625" style="3" customWidth="1"/>
    <col min="5122" max="5127" width="14.625" style="3" customWidth="1"/>
    <col min="5128" max="5158" width="15.25" style="3" customWidth="1"/>
    <col min="5159" max="5376" width="11" style="3"/>
    <col min="5377" max="5377" width="30.625" style="3" customWidth="1"/>
    <col min="5378" max="5383" width="14.625" style="3" customWidth="1"/>
    <col min="5384" max="5414" width="15.25" style="3" customWidth="1"/>
    <col min="5415" max="5632" width="11" style="3"/>
    <col min="5633" max="5633" width="30.625" style="3" customWidth="1"/>
    <col min="5634" max="5639" width="14.625" style="3" customWidth="1"/>
    <col min="5640" max="5670" width="15.25" style="3" customWidth="1"/>
    <col min="5671" max="5888" width="11" style="3"/>
    <col min="5889" max="5889" width="30.625" style="3" customWidth="1"/>
    <col min="5890" max="5895" width="14.625" style="3" customWidth="1"/>
    <col min="5896" max="5926" width="15.25" style="3" customWidth="1"/>
    <col min="5927" max="6144" width="11" style="3"/>
    <col min="6145" max="6145" width="30.625" style="3" customWidth="1"/>
    <col min="6146" max="6151" width="14.625" style="3" customWidth="1"/>
    <col min="6152" max="6182" width="15.25" style="3" customWidth="1"/>
    <col min="6183" max="6400" width="11" style="3"/>
    <col min="6401" max="6401" width="30.625" style="3" customWidth="1"/>
    <col min="6402" max="6407" width="14.625" style="3" customWidth="1"/>
    <col min="6408" max="6438" width="15.25" style="3" customWidth="1"/>
    <col min="6439" max="6656" width="11" style="3"/>
    <col min="6657" max="6657" width="30.625" style="3" customWidth="1"/>
    <col min="6658" max="6663" width="14.625" style="3" customWidth="1"/>
    <col min="6664" max="6694" width="15.25" style="3" customWidth="1"/>
    <col min="6695" max="6912" width="11" style="3"/>
    <col min="6913" max="6913" width="30.625" style="3" customWidth="1"/>
    <col min="6914" max="6919" width="14.625" style="3" customWidth="1"/>
    <col min="6920" max="6950" width="15.25" style="3" customWidth="1"/>
    <col min="6951" max="7168" width="11" style="3"/>
    <col min="7169" max="7169" width="30.625" style="3" customWidth="1"/>
    <col min="7170" max="7175" width="14.625" style="3" customWidth="1"/>
    <col min="7176" max="7206" width="15.25" style="3" customWidth="1"/>
    <col min="7207" max="7424" width="11" style="3"/>
    <col min="7425" max="7425" width="30.625" style="3" customWidth="1"/>
    <col min="7426" max="7431" width="14.625" style="3" customWidth="1"/>
    <col min="7432" max="7462" width="15.25" style="3" customWidth="1"/>
    <col min="7463" max="7680" width="11" style="3"/>
    <col min="7681" max="7681" width="30.625" style="3" customWidth="1"/>
    <col min="7682" max="7687" width="14.625" style="3" customWidth="1"/>
    <col min="7688" max="7718" width="15.25" style="3" customWidth="1"/>
    <col min="7719" max="7936" width="11" style="3"/>
    <col min="7937" max="7937" width="30.625" style="3" customWidth="1"/>
    <col min="7938" max="7943" width="14.625" style="3" customWidth="1"/>
    <col min="7944" max="7974" width="15.25" style="3" customWidth="1"/>
    <col min="7975" max="8192" width="11" style="3"/>
    <col min="8193" max="8193" width="30.625" style="3" customWidth="1"/>
    <col min="8194" max="8199" width="14.625" style="3" customWidth="1"/>
    <col min="8200" max="8230" width="15.25" style="3" customWidth="1"/>
    <col min="8231" max="8448" width="11" style="3"/>
    <col min="8449" max="8449" width="30.625" style="3" customWidth="1"/>
    <col min="8450" max="8455" width="14.625" style="3" customWidth="1"/>
    <col min="8456" max="8486" width="15.25" style="3" customWidth="1"/>
    <col min="8487" max="8704" width="11" style="3"/>
    <col min="8705" max="8705" width="30.625" style="3" customWidth="1"/>
    <col min="8706" max="8711" width="14.625" style="3" customWidth="1"/>
    <col min="8712" max="8742" width="15.25" style="3" customWidth="1"/>
    <col min="8743" max="8960" width="11" style="3"/>
    <col min="8961" max="8961" width="30.625" style="3" customWidth="1"/>
    <col min="8962" max="8967" width="14.625" style="3" customWidth="1"/>
    <col min="8968" max="8998" width="15.25" style="3" customWidth="1"/>
    <col min="8999" max="9216" width="11" style="3"/>
    <col min="9217" max="9217" width="30.625" style="3" customWidth="1"/>
    <col min="9218" max="9223" width="14.625" style="3" customWidth="1"/>
    <col min="9224" max="9254" width="15.25" style="3" customWidth="1"/>
    <col min="9255" max="9472" width="11" style="3"/>
    <col min="9473" max="9473" width="30.625" style="3" customWidth="1"/>
    <col min="9474" max="9479" width="14.625" style="3" customWidth="1"/>
    <col min="9480" max="9510" width="15.25" style="3" customWidth="1"/>
    <col min="9511" max="9728" width="11" style="3"/>
    <col min="9729" max="9729" width="30.625" style="3" customWidth="1"/>
    <col min="9730" max="9735" width="14.625" style="3" customWidth="1"/>
    <col min="9736" max="9766" width="15.25" style="3" customWidth="1"/>
    <col min="9767" max="9984" width="11" style="3"/>
    <col min="9985" max="9985" width="30.625" style="3" customWidth="1"/>
    <col min="9986" max="9991" width="14.625" style="3" customWidth="1"/>
    <col min="9992" max="10022" width="15.25" style="3" customWidth="1"/>
    <col min="10023" max="10240" width="11" style="3"/>
    <col min="10241" max="10241" width="30.625" style="3" customWidth="1"/>
    <col min="10242" max="10247" width="14.625" style="3" customWidth="1"/>
    <col min="10248" max="10278" width="15.25" style="3" customWidth="1"/>
    <col min="10279" max="10496" width="11" style="3"/>
    <col min="10497" max="10497" width="30.625" style="3" customWidth="1"/>
    <col min="10498" max="10503" width="14.625" style="3" customWidth="1"/>
    <col min="10504" max="10534" width="15.25" style="3" customWidth="1"/>
    <col min="10535" max="10752" width="11" style="3"/>
    <col min="10753" max="10753" width="30.625" style="3" customWidth="1"/>
    <col min="10754" max="10759" width="14.625" style="3" customWidth="1"/>
    <col min="10760" max="10790" width="15.25" style="3" customWidth="1"/>
    <col min="10791" max="11008" width="11" style="3"/>
    <col min="11009" max="11009" width="30.625" style="3" customWidth="1"/>
    <col min="11010" max="11015" width="14.625" style="3" customWidth="1"/>
    <col min="11016" max="11046" width="15.25" style="3" customWidth="1"/>
    <col min="11047" max="11264" width="11" style="3"/>
    <col min="11265" max="11265" width="30.625" style="3" customWidth="1"/>
    <col min="11266" max="11271" width="14.625" style="3" customWidth="1"/>
    <col min="11272" max="11302" width="15.25" style="3" customWidth="1"/>
    <col min="11303" max="11520" width="11" style="3"/>
    <col min="11521" max="11521" width="30.625" style="3" customWidth="1"/>
    <col min="11522" max="11527" width="14.625" style="3" customWidth="1"/>
    <col min="11528" max="11558" width="15.25" style="3" customWidth="1"/>
    <col min="11559" max="11776" width="11" style="3"/>
    <col min="11777" max="11777" width="30.625" style="3" customWidth="1"/>
    <col min="11778" max="11783" width="14.625" style="3" customWidth="1"/>
    <col min="11784" max="11814" width="15.25" style="3" customWidth="1"/>
    <col min="11815" max="12032" width="11" style="3"/>
    <col min="12033" max="12033" width="30.625" style="3" customWidth="1"/>
    <col min="12034" max="12039" width="14.625" style="3" customWidth="1"/>
    <col min="12040" max="12070" width="15.25" style="3" customWidth="1"/>
    <col min="12071" max="12288" width="11" style="3"/>
    <col min="12289" max="12289" width="30.625" style="3" customWidth="1"/>
    <col min="12290" max="12295" width="14.625" style="3" customWidth="1"/>
    <col min="12296" max="12326" width="15.25" style="3" customWidth="1"/>
    <col min="12327" max="12544" width="11" style="3"/>
    <col min="12545" max="12545" width="30.625" style="3" customWidth="1"/>
    <col min="12546" max="12551" width="14.625" style="3" customWidth="1"/>
    <col min="12552" max="12582" width="15.25" style="3" customWidth="1"/>
    <col min="12583" max="12800" width="11" style="3"/>
    <col min="12801" max="12801" width="30.625" style="3" customWidth="1"/>
    <col min="12802" max="12807" width="14.625" style="3" customWidth="1"/>
    <col min="12808" max="12838" width="15.25" style="3" customWidth="1"/>
    <col min="12839" max="13056" width="11" style="3"/>
    <col min="13057" max="13057" width="30.625" style="3" customWidth="1"/>
    <col min="13058" max="13063" width="14.625" style="3" customWidth="1"/>
    <col min="13064" max="13094" width="15.25" style="3" customWidth="1"/>
    <col min="13095" max="13312" width="11" style="3"/>
    <col min="13313" max="13313" width="30.625" style="3" customWidth="1"/>
    <col min="13314" max="13319" width="14.625" style="3" customWidth="1"/>
    <col min="13320" max="13350" width="15.25" style="3" customWidth="1"/>
    <col min="13351" max="13568" width="11" style="3"/>
    <col min="13569" max="13569" width="30.625" style="3" customWidth="1"/>
    <col min="13570" max="13575" width="14.625" style="3" customWidth="1"/>
    <col min="13576" max="13606" width="15.25" style="3" customWidth="1"/>
    <col min="13607" max="13824" width="11" style="3"/>
    <col min="13825" max="13825" width="30.625" style="3" customWidth="1"/>
    <col min="13826" max="13831" width="14.625" style="3" customWidth="1"/>
    <col min="13832" max="13862" width="15.25" style="3" customWidth="1"/>
    <col min="13863" max="14080" width="11" style="3"/>
    <col min="14081" max="14081" width="30.625" style="3" customWidth="1"/>
    <col min="14082" max="14087" width="14.625" style="3" customWidth="1"/>
    <col min="14088" max="14118" width="15.25" style="3" customWidth="1"/>
    <col min="14119" max="14336" width="11" style="3"/>
    <col min="14337" max="14337" width="30.625" style="3" customWidth="1"/>
    <col min="14338" max="14343" width="14.625" style="3" customWidth="1"/>
    <col min="14344" max="14374" width="15.25" style="3" customWidth="1"/>
    <col min="14375" max="14592" width="11" style="3"/>
    <col min="14593" max="14593" width="30.625" style="3" customWidth="1"/>
    <col min="14594" max="14599" width="14.625" style="3" customWidth="1"/>
    <col min="14600" max="14630" width="15.25" style="3" customWidth="1"/>
    <col min="14631" max="14848" width="11" style="3"/>
    <col min="14849" max="14849" width="30.625" style="3" customWidth="1"/>
    <col min="14850" max="14855" width="14.625" style="3" customWidth="1"/>
    <col min="14856" max="14886" width="15.25" style="3" customWidth="1"/>
    <col min="14887" max="15104" width="11" style="3"/>
    <col min="15105" max="15105" width="30.625" style="3" customWidth="1"/>
    <col min="15106" max="15111" width="14.625" style="3" customWidth="1"/>
    <col min="15112" max="15142" width="15.25" style="3" customWidth="1"/>
    <col min="15143" max="15360" width="11" style="3"/>
    <col min="15361" max="15361" width="30.625" style="3" customWidth="1"/>
    <col min="15362" max="15367" width="14.625" style="3" customWidth="1"/>
    <col min="15368" max="15398" width="15.25" style="3" customWidth="1"/>
    <col min="15399" max="15616" width="11" style="3"/>
    <col min="15617" max="15617" width="30.625" style="3" customWidth="1"/>
    <col min="15618" max="15623" width="14.625" style="3" customWidth="1"/>
    <col min="15624" max="15654" width="15.25" style="3" customWidth="1"/>
    <col min="15655" max="15872" width="11" style="3"/>
    <col min="15873" max="15873" width="30.625" style="3" customWidth="1"/>
    <col min="15874" max="15879" width="14.625" style="3" customWidth="1"/>
    <col min="15880" max="15910" width="15.25" style="3" customWidth="1"/>
    <col min="15911" max="16128" width="11" style="3"/>
    <col min="16129" max="16129" width="30.625" style="3" customWidth="1"/>
    <col min="16130" max="16135" width="14.625" style="3" customWidth="1"/>
    <col min="16136" max="16166" width="15.25" style="3" customWidth="1"/>
    <col min="16167" max="16384" width="11" style="3"/>
  </cols>
  <sheetData>
    <row r="1" spans="1:7" ht="20.25" customHeight="1" thickBot="1" x14ac:dyDescent="0.35">
      <c r="A1" s="1" t="s">
        <v>46</v>
      </c>
      <c r="B1" s="2"/>
      <c r="C1" s="2"/>
      <c r="D1" s="2"/>
      <c r="E1" s="2"/>
      <c r="F1" s="2"/>
      <c r="G1" s="2"/>
    </row>
    <row r="2" spans="1:7" ht="15" customHeight="1" x14ac:dyDescent="0.3">
      <c r="A2" s="4"/>
    </row>
    <row r="3" spans="1:7" ht="18" customHeight="1" x14ac:dyDescent="0.25">
      <c r="A3" s="5" t="s">
        <v>120</v>
      </c>
      <c r="B3" s="22"/>
      <c r="C3" s="22"/>
      <c r="D3" s="22"/>
    </row>
    <row r="4" spans="1:7" ht="18" customHeight="1" x14ac:dyDescent="0.25">
      <c r="A4" s="6" t="s">
        <v>106</v>
      </c>
      <c r="B4" s="22"/>
      <c r="C4" s="22"/>
      <c r="D4" s="22"/>
    </row>
    <row r="5" spans="1:7" x14ac:dyDescent="0.2">
      <c r="A5" s="15"/>
      <c r="B5" s="22"/>
      <c r="C5" s="22"/>
      <c r="D5" s="22"/>
    </row>
    <row r="6" spans="1:7" x14ac:dyDescent="0.2">
      <c r="A6" s="7"/>
      <c r="B6" s="19"/>
      <c r="C6" s="19"/>
      <c r="D6" s="19"/>
      <c r="E6" s="8"/>
      <c r="F6" s="8"/>
      <c r="G6" s="8"/>
    </row>
    <row r="7" spans="1:7" s="9" customFormat="1" ht="39.950000000000003" customHeight="1" x14ac:dyDescent="0.2">
      <c r="A7" s="23"/>
      <c r="B7" s="29" t="s">
        <v>107</v>
      </c>
      <c r="C7" s="21" t="s">
        <v>115</v>
      </c>
      <c r="D7" s="21" t="s">
        <v>116</v>
      </c>
      <c r="E7" s="20" t="s">
        <v>117</v>
      </c>
      <c r="F7" s="20" t="s">
        <v>118</v>
      </c>
      <c r="G7" s="20" t="s">
        <v>119</v>
      </c>
    </row>
    <row r="8" spans="1:7" x14ac:dyDescent="0.2">
      <c r="A8" s="10"/>
      <c r="B8" s="10"/>
      <c r="C8" s="10"/>
      <c r="D8" s="10"/>
    </row>
    <row r="9" spans="1:7" ht="15" customHeight="1" x14ac:dyDescent="0.2">
      <c r="A9" s="12" t="s">
        <v>83</v>
      </c>
      <c r="B9" s="11">
        <f>SUM(C9:G9)</f>
        <v>989796</v>
      </c>
      <c r="C9" s="11">
        <f>SUM(C11:C29)</f>
        <v>929694</v>
      </c>
      <c r="D9" s="11">
        <f>SUM(D11:D29)</f>
        <v>23953</v>
      </c>
      <c r="E9" s="11">
        <f>SUM(E11:E29)</f>
        <v>4848</v>
      </c>
      <c r="F9" s="11">
        <f>SUM(F11:F29)</f>
        <v>5028</v>
      </c>
      <c r="G9" s="11">
        <f>SUM(G11:G29)</f>
        <v>26273</v>
      </c>
    </row>
    <row r="10" spans="1:7" x14ac:dyDescent="0.2">
      <c r="A10" s="12"/>
      <c r="B10" s="24"/>
      <c r="C10" s="25"/>
      <c r="D10" s="25"/>
      <c r="E10" s="25"/>
      <c r="F10" s="25"/>
      <c r="G10" s="26"/>
    </row>
    <row r="11" spans="1:7" ht="15" customHeight="1" x14ac:dyDescent="0.2">
      <c r="A11" s="13" t="s">
        <v>84</v>
      </c>
      <c r="B11" s="11">
        <f>SUM(C11:G11)</f>
        <v>246104</v>
      </c>
      <c r="C11" s="13">
        <v>231482</v>
      </c>
      <c r="D11" s="13">
        <v>6276</v>
      </c>
      <c r="E11" s="13">
        <v>213</v>
      </c>
      <c r="F11" s="13">
        <v>800</v>
      </c>
      <c r="G11" s="13">
        <v>7333</v>
      </c>
    </row>
    <row r="12" spans="1:7" ht="15" customHeight="1" x14ac:dyDescent="0.2">
      <c r="A12" s="13" t="s">
        <v>85</v>
      </c>
      <c r="B12" s="11">
        <f t="shared" ref="B12:B29" si="0">SUM(C12:G12)</f>
        <v>52774</v>
      </c>
      <c r="C12" s="13">
        <v>47937</v>
      </c>
      <c r="D12" s="13">
        <v>1543</v>
      </c>
      <c r="E12" s="13">
        <v>433</v>
      </c>
      <c r="F12" s="13">
        <v>280</v>
      </c>
      <c r="G12" s="13">
        <v>2581</v>
      </c>
    </row>
    <row r="13" spans="1:7" ht="15" customHeight="1" x14ac:dyDescent="0.2">
      <c r="A13" s="13" t="s">
        <v>86</v>
      </c>
      <c r="B13" s="11">
        <f t="shared" si="0"/>
        <v>23910</v>
      </c>
      <c r="C13" s="13">
        <v>23043</v>
      </c>
      <c r="D13" s="13">
        <v>104</v>
      </c>
      <c r="E13" s="13">
        <v>73</v>
      </c>
      <c r="F13" s="13">
        <v>66</v>
      </c>
      <c r="G13" s="13">
        <v>624</v>
      </c>
    </row>
    <row r="14" spans="1:7" ht="15" customHeight="1" x14ac:dyDescent="0.2">
      <c r="A14" s="13" t="s">
        <v>87</v>
      </c>
      <c r="B14" s="11">
        <f t="shared" si="0"/>
        <v>10748</v>
      </c>
      <c r="C14" s="13">
        <v>9894</v>
      </c>
      <c r="D14" s="13">
        <v>423</v>
      </c>
      <c r="E14" s="13">
        <v>3</v>
      </c>
      <c r="F14" s="13">
        <v>26</v>
      </c>
      <c r="G14" s="13">
        <v>402</v>
      </c>
    </row>
    <row r="15" spans="1:7" ht="15" customHeight="1" x14ac:dyDescent="0.2">
      <c r="A15" s="13" t="s">
        <v>88</v>
      </c>
      <c r="B15" s="11">
        <f t="shared" si="0"/>
        <v>14173</v>
      </c>
      <c r="C15" s="13">
        <v>12809</v>
      </c>
      <c r="D15" s="13">
        <v>839</v>
      </c>
      <c r="E15" s="13">
        <v>29</v>
      </c>
      <c r="F15" s="13">
        <v>130</v>
      </c>
      <c r="G15" s="13">
        <v>366</v>
      </c>
    </row>
    <row r="16" spans="1:7" ht="15" customHeight="1" x14ac:dyDescent="0.2">
      <c r="A16" s="13" t="s">
        <v>89</v>
      </c>
      <c r="B16" s="11">
        <f t="shared" si="0"/>
        <v>10352</v>
      </c>
      <c r="C16" s="13">
        <v>9262</v>
      </c>
      <c r="D16" s="13">
        <v>66</v>
      </c>
      <c r="E16" s="13">
        <v>425</v>
      </c>
      <c r="F16" s="13">
        <v>137</v>
      </c>
      <c r="G16" s="13">
        <v>462</v>
      </c>
    </row>
    <row r="17" spans="1:7" ht="15" customHeight="1" x14ac:dyDescent="0.2">
      <c r="A17" s="13" t="s">
        <v>90</v>
      </c>
      <c r="B17" s="11">
        <f t="shared" si="0"/>
        <v>98247</v>
      </c>
      <c r="C17" s="13">
        <v>90474</v>
      </c>
      <c r="D17" s="13">
        <v>2155</v>
      </c>
      <c r="E17" s="13">
        <v>2190</v>
      </c>
      <c r="F17" s="13">
        <v>1062</v>
      </c>
      <c r="G17" s="13">
        <v>2366</v>
      </c>
    </row>
    <row r="18" spans="1:7" ht="15" customHeight="1" x14ac:dyDescent="0.2">
      <c r="A18" s="13" t="s">
        <v>91</v>
      </c>
      <c r="B18" s="11">
        <f t="shared" si="0"/>
        <v>122415</v>
      </c>
      <c r="C18" s="13">
        <v>116305</v>
      </c>
      <c r="D18" s="13">
        <v>3087</v>
      </c>
      <c r="E18" s="13">
        <v>248</v>
      </c>
      <c r="F18" s="13">
        <v>630</v>
      </c>
      <c r="G18" s="13">
        <v>2145</v>
      </c>
    </row>
    <row r="19" spans="1:7" ht="15" customHeight="1" x14ac:dyDescent="0.2">
      <c r="A19" s="13" t="s">
        <v>92</v>
      </c>
      <c r="B19" s="11">
        <f t="shared" si="0"/>
        <v>60839</v>
      </c>
      <c r="C19" s="13">
        <v>54695</v>
      </c>
      <c r="D19" s="13">
        <v>2976</v>
      </c>
      <c r="E19" s="13">
        <v>128</v>
      </c>
      <c r="F19" s="13">
        <v>416</v>
      </c>
      <c r="G19" s="13">
        <v>2624</v>
      </c>
    </row>
    <row r="20" spans="1:7" ht="15" customHeight="1" x14ac:dyDescent="0.2">
      <c r="A20" s="13" t="s">
        <v>93</v>
      </c>
      <c r="B20" s="11">
        <f t="shared" si="0"/>
        <v>120180</v>
      </c>
      <c r="C20" s="13">
        <v>116198</v>
      </c>
      <c r="D20" s="13">
        <v>1890</v>
      </c>
      <c r="E20" s="13">
        <v>69</v>
      </c>
      <c r="F20" s="13">
        <v>446</v>
      </c>
      <c r="G20" s="13">
        <v>1577</v>
      </c>
    </row>
    <row r="21" spans="1:7" ht="15" customHeight="1" x14ac:dyDescent="0.2">
      <c r="A21" s="13" t="s">
        <v>94</v>
      </c>
      <c r="B21" s="11">
        <f t="shared" si="0"/>
        <v>65230</v>
      </c>
      <c r="C21" s="13">
        <v>61775</v>
      </c>
      <c r="D21" s="13">
        <v>1659</v>
      </c>
      <c r="E21" s="13">
        <v>171</v>
      </c>
      <c r="F21" s="13">
        <v>252</v>
      </c>
      <c r="G21" s="13">
        <v>1373</v>
      </c>
    </row>
    <row r="22" spans="1:7" ht="15" customHeight="1" x14ac:dyDescent="0.2">
      <c r="A22" s="13" t="s">
        <v>95</v>
      </c>
      <c r="B22" s="11">
        <f t="shared" si="0"/>
        <v>81174</v>
      </c>
      <c r="C22" s="13">
        <v>78426</v>
      </c>
      <c r="D22" s="13">
        <v>425</v>
      </c>
      <c r="E22" s="13">
        <v>74</v>
      </c>
      <c r="F22" s="13">
        <v>313</v>
      </c>
      <c r="G22" s="13">
        <v>1936</v>
      </c>
    </row>
    <row r="23" spans="1:7" ht="15" customHeight="1" x14ac:dyDescent="0.2">
      <c r="A23" s="13" t="s">
        <v>96</v>
      </c>
      <c r="B23" s="11">
        <f t="shared" si="0"/>
        <v>8284</v>
      </c>
      <c r="C23" s="13">
        <v>7491</v>
      </c>
      <c r="D23" s="13">
        <v>453</v>
      </c>
      <c r="E23" s="13">
        <v>85</v>
      </c>
      <c r="F23" s="13">
        <v>37</v>
      </c>
      <c r="G23" s="13">
        <v>218</v>
      </c>
    </row>
    <row r="24" spans="1:7" ht="15" customHeight="1" x14ac:dyDescent="0.2">
      <c r="A24" s="13" t="s">
        <v>97</v>
      </c>
      <c r="B24" s="11">
        <f t="shared" si="0"/>
        <v>32698</v>
      </c>
      <c r="C24" s="13">
        <v>30571</v>
      </c>
      <c r="D24" s="13">
        <v>1460</v>
      </c>
      <c r="E24" s="13">
        <v>8</v>
      </c>
      <c r="F24" s="13">
        <v>176</v>
      </c>
      <c r="G24" s="13">
        <v>483</v>
      </c>
    </row>
    <row r="25" spans="1:7" ht="15" customHeight="1" x14ac:dyDescent="0.2">
      <c r="A25" s="13" t="s">
        <v>98</v>
      </c>
      <c r="B25" s="11">
        <f t="shared" si="0"/>
        <v>15871</v>
      </c>
      <c r="C25" s="13">
        <v>14272</v>
      </c>
      <c r="D25" s="13">
        <v>256</v>
      </c>
      <c r="E25" s="13">
        <v>495</v>
      </c>
      <c r="F25" s="13">
        <v>196</v>
      </c>
      <c r="G25" s="13">
        <v>652</v>
      </c>
    </row>
    <row r="26" spans="1:7" ht="15" customHeight="1" x14ac:dyDescent="0.2">
      <c r="A26" s="13" t="s">
        <v>99</v>
      </c>
      <c r="B26" s="11">
        <f t="shared" si="0"/>
        <v>16554</v>
      </c>
      <c r="C26" s="13">
        <v>15666</v>
      </c>
      <c r="D26" s="13">
        <v>155</v>
      </c>
      <c r="E26" s="13">
        <v>20</v>
      </c>
      <c r="F26" s="13">
        <v>30</v>
      </c>
      <c r="G26" s="13">
        <v>683</v>
      </c>
    </row>
    <row r="27" spans="1:7" ht="15" customHeight="1" x14ac:dyDescent="0.2">
      <c r="A27" s="13" t="s">
        <v>100</v>
      </c>
      <c r="B27" s="11">
        <f t="shared" si="0"/>
        <v>10234</v>
      </c>
      <c r="C27" s="13">
        <v>9385</v>
      </c>
      <c r="D27" s="13">
        <v>186</v>
      </c>
      <c r="E27" s="13">
        <v>184</v>
      </c>
      <c r="F27" s="13">
        <v>31</v>
      </c>
      <c r="G27" s="13">
        <v>448</v>
      </c>
    </row>
    <row r="28" spans="1:7" ht="15" customHeight="1" x14ac:dyDescent="0.2">
      <c r="A28" s="13" t="s">
        <v>101</v>
      </c>
      <c r="B28" s="11">
        <f t="shared" si="0"/>
        <v>6</v>
      </c>
      <c r="C28" s="13">
        <v>6</v>
      </c>
      <c r="D28" s="30" t="s">
        <v>109</v>
      </c>
      <c r="E28" s="30" t="s">
        <v>109</v>
      </c>
      <c r="F28" s="30" t="s">
        <v>109</v>
      </c>
      <c r="G28" s="30" t="s">
        <v>109</v>
      </c>
    </row>
    <row r="29" spans="1:7" ht="15" customHeight="1" x14ac:dyDescent="0.2">
      <c r="A29" s="13" t="s">
        <v>102</v>
      </c>
      <c r="B29" s="11">
        <f t="shared" si="0"/>
        <v>3</v>
      </c>
      <c r="C29" s="13">
        <v>3</v>
      </c>
      <c r="D29" s="30" t="s">
        <v>109</v>
      </c>
      <c r="E29" s="30" t="s">
        <v>109</v>
      </c>
      <c r="F29" s="30" t="s">
        <v>109</v>
      </c>
      <c r="G29" s="30" t="s">
        <v>109</v>
      </c>
    </row>
    <row r="30" spans="1:7" ht="13.5" thickBot="1" x14ac:dyDescent="0.25">
      <c r="A30" s="16"/>
      <c r="B30" s="16"/>
      <c r="C30" s="16"/>
      <c r="D30" s="16"/>
      <c r="E30" s="16"/>
      <c r="F30" s="16"/>
      <c r="G30" s="16"/>
    </row>
    <row r="32" spans="1:7" x14ac:dyDescent="0.2">
      <c r="A32" s="3" t="s">
        <v>121</v>
      </c>
      <c r="B32" s="17"/>
    </row>
    <row r="33" spans="1:4" x14ac:dyDescent="0.2">
      <c r="A33" s="14" t="s">
        <v>81</v>
      </c>
      <c r="B33" s="17"/>
      <c r="C33" s="17"/>
      <c r="D33" s="27"/>
    </row>
    <row r="34" spans="1:4" x14ac:dyDescent="0.2">
      <c r="A34" s="3" t="s">
        <v>45</v>
      </c>
    </row>
    <row r="35" spans="1:4" x14ac:dyDescent="0.2">
      <c r="A35" s="3" t="s">
        <v>82</v>
      </c>
      <c r="B35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4"/>
  <sheetViews>
    <sheetView showGridLines="0" zoomScale="90" zoomScaleNormal="90" workbookViewId="0">
      <selection activeCell="A7" sqref="A7:B7"/>
    </sheetView>
  </sheetViews>
  <sheetFormatPr baseColWidth="10" defaultRowHeight="12.75" x14ac:dyDescent="0.2"/>
  <cols>
    <col min="1" max="1" width="3.625" style="3" customWidth="1"/>
    <col min="2" max="2" width="20.375" style="3" bestFit="1" customWidth="1"/>
    <col min="3" max="9" width="14.625" style="3" customWidth="1"/>
    <col min="10" max="40" width="15.25" style="3" customWidth="1"/>
    <col min="41" max="256" width="11" style="3"/>
    <col min="257" max="257" width="3.625" style="3" customWidth="1"/>
    <col min="258" max="258" width="30.625" style="3" customWidth="1"/>
    <col min="259" max="265" width="14.625" style="3" customWidth="1"/>
    <col min="266" max="296" width="15.25" style="3" customWidth="1"/>
    <col min="297" max="512" width="11" style="3"/>
    <col min="513" max="513" width="3.625" style="3" customWidth="1"/>
    <col min="514" max="514" width="30.625" style="3" customWidth="1"/>
    <col min="515" max="521" width="14.625" style="3" customWidth="1"/>
    <col min="522" max="552" width="15.25" style="3" customWidth="1"/>
    <col min="553" max="768" width="11" style="3"/>
    <col min="769" max="769" width="3.625" style="3" customWidth="1"/>
    <col min="770" max="770" width="30.625" style="3" customWidth="1"/>
    <col min="771" max="777" width="14.625" style="3" customWidth="1"/>
    <col min="778" max="808" width="15.25" style="3" customWidth="1"/>
    <col min="809" max="1024" width="11" style="3"/>
    <col min="1025" max="1025" width="3.625" style="3" customWidth="1"/>
    <col min="1026" max="1026" width="30.625" style="3" customWidth="1"/>
    <col min="1027" max="1033" width="14.625" style="3" customWidth="1"/>
    <col min="1034" max="1064" width="15.25" style="3" customWidth="1"/>
    <col min="1065" max="1280" width="11" style="3"/>
    <col min="1281" max="1281" width="3.625" style="3" customWidth="1"/>
    <col min="1282" max="1282" width="30.625" style="3" customWidth="1"/>
    <col min="1283" max="1289" width="14.625" style="3" customWidth="1"/>
    <col min="1290" max="1320" width="15.25" style="3" customWidth="1"/>
    <col min="1321" max="1536" width="11" style="3"/>
    <col min="1537" max="1537" width="3.625" style="3" customWidth="1"/>
    <col min="1538" max="1538" width="30.625" style="3" customWidth="1"/>
    <col min="1539" max="1545" width="14.625" style="3" customWidth="1"/>
    <col min="1546" max="1576" width="15.25" style="3" customWidth="1"/>
    <col min="1577" max="1792" width="11" style="3"/>
    <col min="1793" max="1793" width="3.625" style="3" customWidth="1"/>
    <col min="1794" max="1794" width="30.625" style="3" customWidth="1"/>
    <col min="1795" max="1801" width="14.625" style="3" customWidth="1"/>
    <col min="1802" max="1832" width="15.25" style="3" customWidth="1"/>
    <col min="1833" max="2048" width="11" style="3"/>
    <col min="2049" max="2049" width="3.625" style="3" customWidth="1"/>
    <col min="2050" max="2050" width="30.625" style="3" customWidth="1"/>
    <col min="2051" max="2057" width="14.625" style="3" customWidth="1"/>
    <col min="2058" max="2088" width="15.25" style="3" customWidth="1"/>
    <col min="2089" max="2304" width="11" style="3"/>
    <col min="2305" max="2305" width="3.625" style="3" customWidth="1"/>
    <col min="2306" max="2306" width="30.625" style="3" customWidth="1"/>
    <col min="2307" max="2313" width="14.625" style="3" customWidth="1"/>
    <col min="2314" max="2344" width="15.25" style="3" customWidth="1"/>
    <col min="2345" max="2560" width="11" style="3"/>
    <col min="2561" max="2561" width="3.625" style="3" customWidth="1"/>
    <col min="2562" max="2562" width="30.625" style="3" customWidth="1"/>
    <col min="2563" max="2569" width="14.625" style="3" customWidth="1"/>
    <col min="2570" max="2600" width="15.25" style="3" customWidth="1"/>
    <col min="2601" max="2816" width="11" style="3"/>
    <col min="2817" max="2817" width="3.625" style="3" customWidth="1"/>
    <col min="2818" max="2818" width="30.625" style="3" customWidth="1"/>
    <col min="2819" max="2825" width="14.625" style="3" customWidth="1"/>
    <col min="2826" max="2856" width="15.25" style="3" customWidth="1"/>
    <col min="2857" max="3072" width="11" style="3"/>
    <col min="3073" max="3073" width="3.625" style="3" customWidth="1"/>
    <col min="3074" max="3074" width="30.625" style="3" customWidth="1"/>
    <col min="3075" max="3081" width="14.625" style="3" customWidth="1"/>
    <col min="3082" max="3112" width="15.25" style="3" customWidth="1"/>
    <col min="3113" max="3328" width="11" style="3"/>
    <col min="3329" max="3329" width="3.625" style="3" customWidth="1"/>
    <col min="3330" max="3330" width="30.625" style="3" customWidth="1"/>
    <col min="3331" max="3337" width="14.625" style="3" customWidth="1"/>
    <col min="3338" max="3368" width="15.25" style="3" customWidth="1"/>
    <col min="3369" max="3584" width="11" style="3"/>
    <col min="3585" max="3585" width="3.625" style="3" customWidth="1"/>
    <col min="3586" max="3586" width="30.625" style="3" customWidth="1"/>
    <col min="3587" max="3593" width="14.625" style="3" customWidth="1"/>
    <col min="3594" max="3624" width="15.25" style="3" customWidth="1"/>
    <col min="3625" max="3840" width="11" style="3"/>
    <col min="3841" max="3841" width="3.625" style="3" customWidth="1"/>
    <col min="3842" max="3842" width="30.625" style="3" customWidth="1"/>
    <col min="3843" max="3849" width="14.625" style="3" customWidth="1"/>
    <col min="3850" max="3880" width="15.25" style="3" customWidth="1"/>
    <col min="3881" max="4096" width="11" style="3"/>
    <col min="4097" max="4097" width="3.625" style="3" customWidth="1"/>
    <col min="4098" max="4098" width="30.625" style="3" customWidth="1"/>
    <col min="4099" max="4105" width="14.625" style="3" customWidth="1"/>
    <col min="4106" max="4136" width="15.25" style="3" customWidth="1"/>
    <col min="4137" max="4352" width="11" style="3"/>
    <col min="4353" max="4353" width="3.625" style="3" customWidth="1"/>
    <col min="4354" max="4354" width="30.625" style="3" customWidth="1"/>
    <col min="4355" max="4361" width="14.625" style="3" customWidth="1"/>
    <col min="4362" max="4392" width="15.25" style="3" customWidth="1"/>
    <col min="4393" max="4608" width="11" style="3"/>
    <col min="4609" max="4609" width="3.625" style="3" customWidth="1"/>
    <col min="4610" max="4610" width="30.625" style="3" customWidth="1"/>
    <col min="4611" max="4617" width="14.625" style="3" customWidth="1"/>
    <col min="4618" max="4648" width="15.25" style="3" customWidth="1"/>
    <col min="4649" max="4864" width="11" style="3"/>
    <col min="4865" max="4865" width="3.625" style="3" customWidth="1"/>
    <col min="4866" max="4866" width="30.625" style="3" customWidth="1"/>
    <col min="4867" max="4873" width="14.625" style="3" customWidth="1"/>
    <col min="4874" max="4904" width="15.25" style="3" customWidth="1"/>
    <col min="4905" max="5120" width="11" style="3"/>
    <col min="5121" max="5121" width="3.625" style="3" customWidth="1"/>
    <col min="5122" max="5122" width="30.625" style="3" customWidth="1"/>
    <col min="5123" max="5129" width="14.625" style="3" customWidth="1"/>
    <col min="5130" max="5160" width="15.25" style="3" customWidth="1"/>
    <col min="5161" max="5376" width="11" style="3"/>
    <col min="5377" max="5377" width="3.625" style="3" customWidth="1"/>
    <col min="5378" max="5378" width="30.625" style="3" customWidth="1"/>
    <col min="5379" max="5385" width="14.625" style="3" customWidth="1"/>
    <col min="5386" max="5416" width="15.25" style="3" customWidth="1"/>
    <col min="5417" max="5632" width="11" style="3"/>
    <col min="5633" max="5633" width="3.625" style="3" customWidth="1"/>
    <col min="5634" max="5634" width="30.625" style="3" customWidth="1"/>
    <col min="5635" max="5641" width="14.625" style="3" customWidth="1"/>
    <col min="5642" max="5672" width="15.25" style="3" customWidth="1"/>
    <col min="5673" max="5888" width="11" style="3"/>
    <col min="5889" max="5889" width="3.625" style="3" customWidth="1"/>
    <col min="5890" max="5890" width="30.625" style="3" customWidth="1"/>
    <col min="5891" max="5897" width="14.625" style="3" customWidth="1"/>
    <col min="5898" max="5928" width="15.25" style="3" customWidth="1"/>
    <col min="5929" max="6144" width="11" style="3"/>
    <col min="6145" max="6145" width="3.625" style="3" customWidth="1"/>
    <col min="6146" max="6146" width="30.625" style="3" customWidth="1"/>
    <col min="6147" max="6153" width="14.625" style="3" customWidth="1"/>
    <col min="6154" max="6184" width="15.25" style="3" customWidth="1"/>
    <col min="6185" max="6400" width="11" style="3"/>
    <col min="6401" max="6401" width="3.625" style="3" customWidth="1"/>
    <col min="6402" max="6402" width="30.625" style="3" customWidth="1"/>
    <col min="6403" max="6409" width="14.625" style="3" customWidth="1"/>
    <col min="6410" max="6440" width="15.25" style="3" customWidth="1"/>
    <col min="6441" max="6656" width="11" style="3"/>
    <col min="6657" max="6657" width="3.625" style="3" customWidth="1"/>
    <col min="6658" max="6658" width="30.625" style="3" customWidth="1"/>
    <col min="6659" max="6665" width="14.625" style="3" customWidth="1"/>
    <col min="6666" max="6696" width="15.25" style="3" customWidth="1"/>
    <col min="6697" max="6912" width="11" style="3"/>
    <col min="6913" max="6913" width="3.625" style="3" customWidth="1"/>
    <col min="6914" max="6914" width="30.625" style="3" customWidth="1"/>
    <col min="6915" max="6921" width="14.625" style="3" customWidth="1"/>
    <col min="6922" max="6952" width="15.25" style="3" customWidth="1"/>
    <col min="6953" max="7168" width="11" style="3"/>
    <col min="7169" max="7169" width="3.625" style="3" customWidth="1"/>
    <col min="7170" max="7170" width="30.625" style="3" customWidth="1"/>
    <col min="7171" max="7177" width="14.625" style="3" customWidth="1"/>
    <col min="7178" max="7208" width="15.25" style="3" customWidth="1"/>
    <col min="7209" max="7424" width="11" style="3"/>
    <col min="7425" max="7425" width="3.625" style="3" customWidth="1"/>
    <col min="7426" max="7426" width="30.625" style="3" customWidth="1"/>
    <col min="7427" max="7433" width="14.625" style="3" customWidth="1"/>
    <col min="7434" max="7464" width="15.25" style="3" customWidth="1"/>
    <col min="7465" max="7680" width="11" style="3"/>
    <col min="7681" max="7681" width="3.625" style="3" customWidth="1"/>
    <col min="7682" max="7682" width="30.625" style="3" customWidth="1"/>
    <col min="7683" max="7689" width="14.625" style="3" customWidth="1"/>
    <col min="7690" max="7720" width="15.25" style="3" customWidth="1"/>
    <col min="7721" max="7936" width="11" style="3"/>
    <col min="7937" max="7937" width="3.625" style="3" customWidth="1"/>
    <col min="7938" max="7938" width="30.625" style="3" customWidth="1"/>
    <col min="7939" max="7945" width="14.625" style="3" customWidth="1"/>
    <col min="7946" max="7976" width="15.25" style="3" customWidth="1"/>
    <col min="7977" max="8192" width="11" style="3"/>
    <col min="8193" max="8193" width="3.625" style="3" customWidth="1"/>
    <col min="8194" max="8194" width="30.625" style="3" customWidth="1"/>
    <col min="8195" max="8201" width="14.625" style="3" customWidth="1"/>
    <col min="8202" max="8232" width="15.25" style="3" customWidth="1"/>
    <col min="8233" max="8448" width="11" style="3"/>
    <col min="8449" max="8449" width="3.625" style="3" customWidth="1"/>
    <col min="8450" max="8450" width="30.625" style="3" customWidth="1"/>
    <col min="8451" max="8457" width="14.625" style="3" customWidth="1"/>
    <col min="8458" max="8488" width="15.25" style="3" customWidth="1"/>
    <col min="8489" max="8704" width="11" style="3"/>
    <col min="8705" max="8705" width="3.625" style="3" customWidth="1"/>
    <col min="8706" max="8706" width="30.625" style="3" customWidth="1"/>
    <col min="8707" max="8713" width="14.625" style="3" customWidth="1"/>
    <col min="8714" max="8744" width="15.25" style="3" customWidth="1"/>
    <col min="8745" max="8960" width="11" style="3"/>
    <col min="8961" max="8961" width="3.625" style="3" customWidth="1"/>
    <col min="8962" max="8962" width="30.625" style="3" customWidth="1"/>
    <col min="8963" max="8969" width="14.625" style="3" customWidth="1"/>
    <col min="8970" max="9000" width="15.25" style="3" customWidth="1"/>
    <col min="9001" max="9216" width="11" style="3"/>
    <col min="9217" max="9217" width="3.625" style="3" customWidth="1"/>
    <col min="9218" max="9218" width="30.625" style="3" customWidth="1"/>
    <col min="9219" max="9225" width="14.625" style="3" customWidth="1"/>
    <col min="9226" max="9256" width="15.25" style="3" customWidth="1"/>
    <col min="9257" max="9472" width="11" style="3"/>
    <col min="9473" max="9473" width="3.625" style="3" customWidth="1"/>
    <col min="9474" max="9474" width="30.625" style="3" customWidth="1"/>
    <col min="9475" max="9481" width="14.625" style="3" customWidth="1"/>
    <col min="9482" max="9512" width="15.25" style="3" customWidth="1"/>
    <col min="9513" max="9728" width="11" style="3"/>
    <col min="9729" max="9729" width="3.625" style="3" customWidth="1"/>
    <col min="9730" max="9730" width="30.625" style="3" customWidth="1"/>
    <col min="9731" max="9737" width="14.625" style="3" customWidth="1"/>
    <col min="9738" max="9768" width="15.25" style="3" customWidth="1"/>
    <col min="9769" max="9984" width="11" style="3"/>
    <col min="9985" max="9985" width="3.625" style="3" customWidth="1"/>
    <col min="9986" max="9986" width="30.625" style="3" customWidth="1"/>
    <col min="9987" max="9993" width="14.625" style="3" customWidth="1"/>
    <col min="9994" max="10024" width="15.25" style="3" customWidth="1"/>
    <col min="10025" max="10240" width="11" style="3"/>
    <col min="10241" max="10241" width="3.625" style="3" customWidth="1"/>
    <col min="10242" max="10242" width="30.625" style="3" customWidth="1"/>
    <col min="10243" max="10249" width="14.625" style="3" customWidth="1"/>
    <col min="10250" max="10280" width="15.25" style="3" customWidth="1"/>
    <col min="10281" max="10496" width="11" style="3"/>
    <col min="10497" max="10497" width="3.625" style="3" customWidth="1"/>
    <col min="10498" max="10498" width="30.625" style="3" customWidth="1"/>
    <col min="10499" max="10505" width="14.625" style="3" customWidth="1"/>
    <col min="10506" max="10536" width="15.25" style="3" customWidth="1"/>
    <col min="10537" max="10752" width="11" style="3"/>
    <col min="10753" max="10753" width="3.625" style="3" customWidth="1"/>
    <col min="10754" max="10754" width="30.625" style="3" customWidth="1"/>
    <col min="10755" max="10761" width="14.625" style="3" customWidth="1"/>
    <col min="10762" max="10792" width="15.25" style="3" customWidth="1"/>
    <col min="10793" max="11008" width="11" style="3"/>
    <col min="11009" max="11009" width="3.625" style="3" customWidth="1"/>
    <col min="11010" max="11010" width="30.625" style="3" customWidth="1"/>
    <col min="11011" max="11017" width="14.625" style="3" customWidth="1"/>
    <col min="11018" max="11048" width="15.25" style="3" customWidth="1"/>
    <col min="11049" max="11264" width="11" style="3"/>
    <col min="11265" max="11265" width="3.625" style="3" customWidth="1"/>
    <col min="11266" max="11266" width="30.625" style="3" customWidth="1"/>
    <col min="11267" max="11273" width="14.625" style="3" customWidth="1"/>
    <col min="11274" max="11304" width="15.25" style="3" customWidth="1"/>
    <col min="11305" max="11520" width="11" style="3"/>
    <col min="11521" max="11521" width="3.625" style="3" customWidth="1"/>
    <col min="11522" max="11522" width="30.625" style="3" customWidth="1"/>
    <col min="11523" max="11529" width="14.625" style="3" customWidth="1"/>
    <col min="11530" max="11560" width="15.25" style="3" customWidth="1"/>
    <col min="11561" max="11776" width="11" style="3"/>
    <col min="11777" max="11777" width="3.625" style="3" customWidth="1"/>
    <col min="11778" max="11778" width="30.625" style="3" customWidth="1"/>
    <col min="11779" max="11785" width="14.625" style="3" customWidth="1"/>
    <col min="11786" max="11816" width="15.25" style="3" customWidth="1"/>
    <col min="11817" max="12032" width="11" style="3"/>
    <col min="12033" max="12033" width="3.625" style="3" customWidth="1"/>
    <col min="12034" max="12034" width="30.625" style="3" customWidth="1"/>
    <col min="12035" max="12041" width="14.625" style="3" customWidth="1"/>
    <col min="12042" max="12072" width="15.25" style="3" customWidth="1"/>
    <col min="12073" max="12288" width="11" style="3"/>
    <col min="12289" max="12289" width="3.625" style="3" customWidth="1"/>
    <col min="12290" max="12290" width="30.625" style="3" customWidth="1"/>
    <col min="12291" max="12297" width="14.625" style="3" customWidth="1"/>
    <col min="12298" max="12328" width="15.25" style="3" customWidth="1"/>
    <col min="12329" max="12544" width="11" style="3"/>
    <col min="12545" max="12545" width="3.625" style="3" customWidth="1"/>
    <col min="12546" max="12546" width="30.625" style="3" customWidth="1"/>
    <col min="12547" max="12553" width="14.625" style="3" customWidth="1"/>
    <col min="12554" max="12584" width="15.25" style="3" customWidth="1"/>
    <col min="12585" max="12800" width="11" style="3"/>
    <col min="12801" max="12801" width="3.625" style="3" customWidth="1"/>
    <col min="12802" max="12802" width="30.625" style="3" customWidth="1"/>
    <col min="12803" max="12809" width="14.625" style="3" customWidth="1"/>
    <col min="12810" max="12840" width="15.25" style="3" customWidth="1"/>
    <col min="12841" max="13056" width="11" style="3"/>
    <col min="13057" max="13057" width="3.625" style="3" customWidth="1"/>
    <col min="13058" max="13058" width="30.625" style="3" customWidth="1"/>
    <col min="13059" max="13065" width="14.625" style="3" customWidth="1"/>
    <col min="13066" max="13096" width="15.25" style="3" customWidth="1"/>
    <col min="13097" max="13312" width="11" style="3"/>
    <col min="13313" max="13313" width="3.625" style="3" customWidth="1"/>
    <col min="13314" max="13314" width="30.625" style="3" customWidth="1"/>
    <col min="13315" max="13321" width="14.625" style="3" customWidth="1"/>
    <col min="13322" max="13352" width="15.25" style="3" customWidth="1"/>
    <col min="13353" max="13568" width="11" style="3"/>
    <col min="13569" max="13569" width="3.625" style="3" customWidth="1"/>
    <col min="13570" max="13570" width="30.625" style="3" customWidth="1"/>
    <col min="13571" max="13577" width="14.625" style="3" customWidth="1"/>
    <col min="13578" max="13608" width="15.25" style="3" customWidth="1"/>
    <col min="13609" max="13824" width="11" style="3"/>
    <col min="13825" max="13825" width="3.625" style="3" customWidth="1"/>
    <col min="13826" max="13826" width="30.625" style="3" customWidth="1"/>
    <col min="13827" max="13833" width="14.625" style="3" customWidth="1"/>
    <col min="13834" max="13864" width="15.25" style="3" customWidth="1"/>
    <col min="13865" max="14080" width="11" style="3"/>
    <col min="14081" max="14081" width="3.625" style="3" customWidth="1"/>
    <col min="14082" max="14082" width="30.625" style="3" customWidth="1"/>
    <col min="14083" max="14089" width="14.625" style="3" customWidth="1"/>
    <col min="14090" max="14120" width="15.25" style="3" customWidth="1"/>
    <col min="14121" max="14336" width="11" style="3"/>
    <col min="14337" max="14337" width="3.625" style="3" customWidth="1"/>
    <col min="14338" max="14338" width="30.625" style="3" customWidth="1"/>
    <col min="14339" max="14345" width="14.625" style="3" customWidth="1"/>
    <col min="14346" max="14376" width="15.25" style="3" customWidth="1"/>
    <col min="14377" max="14592" width="11" style="3"/>
    <col min="14593" max="14593" width="3.625" style="3" customWidth="1"/>
    <col min="14594" max="14594" width="30.625" style="3" customWidth="1"/>
    <col min="14595" max="14601" width="14.625" style="3" customWidth="1"/>
    <col min="14602" max="14632" width="15.25" style="3" customWidth="1"/>
    <col min="14633" max="14848" width="11" style="3"/>
    <col min="14849" max="14849" width="3.625" style="3" customWidth="1"/>
    <col min="14850" max="14850" width="30.625" style="3" customWidth="1"/>
    <col min="14851" max="14857" width="14.625" style="3" customWidth="1"/>
    <col min="14858" max="14888" width="15.25" style="3" customWidth="1"/>
    <col min="14889" max="15104" width="11" style="3"/>
    <col min="15105" max="15105" width="3.625" style="3" customWidth="1"/>
    <col min="15106" max="15106" width="30.625" style="3" customWidth="1"/>
    <col min="15107" max="15113" width="14.625" style="3" customWidth="1"/>
    <col min="15114" max="15144" width="15.25" style="3" customWidth="1"/>
    <col min="15145" max="15360" width="11" style="3"/>
    <col min="15361" max="15361" width="3.625" style="3" customWidth="1"/>
    <col min="15362" max="15362" width="30.625" style="3" customWidth="1"/>
    <col min="15363" max="15369" width="14.625" style="3" customWidth="1"/>
    <col min="15370" max="15400" width="15.25" style="3" customWidth="1"/>
    <col min="15401" max="15616" width="11" style="3"/>
    <col min="15617" max="15617" width="3.625" style="3" customWidth="1"/>
    <col min="15618" max="15618" width="30.625" style="3" customWidth="1"/>
    <col min="15619" max="15625" width="14.625" style="3" customWidth="1"/>
    <col min="15626" max="15656" width="15.25" style="3" customWidth="1"/>
    <col min="15657" max="15872" width="11" style="3"/>
    <col min="15873" max="15873" width="3.625" style="3" customWidth="1"/>
    <col min="15874" max="15874" width="30.625" style="3" customWidth="1"/>
    <col min="15875" max="15881" width="14.625" style="3" customWidth="1"/>
    <col min="15882" max="15912" width="15.25" style="3" customWidth="1"/>
    <col min="15913" max="16128" width="11" style="3"/>
    <col min="16129" max="16129" width="3.625" style="3" customWidth="1"/>
    <col min="16130" max="16130" width="30.625" style="3" customWidth="1"/>
    <col min="16131" max="16137" width="14.625" style="3" customWidth="1"/>
    <col min="16138" max="16168" width="15.25" style="3" customWidth="1"/>
    <col min="16169" max="16384" width="11" style="3"/>
  </cols>
  <sheetData>
    <row r="1" spans="1:9" ht="20.25" customHeight="1" thickBot="1" x14ac:dyDescent="0.35">
      <c r="A1" s="1" t="s">
        <v>46</v>
      </c>
      <c r="B1" s="2"/>
      <c r="C1" s="2"/>
      <c r="D1" s="2"/>
      <c r="E1" s="2"/>
      <c r="F1" s="2"/>
      <c r="G1" s="2"/>
      <c r="H1" s="2"/>
      <c r="I1" s="2"/>
    </row>
    <row r="2" spans="1:9" ht="15" customHeight="1" x14ac:dyDescent="0.3">
      <c r="A2" s="4"/>
    </row>
    <row r="3" spans="1:9" ht="18" customHeight="1" x14ac:dyDescent="0.25">
      <c r="A3" s="5" t="s">
        <v>122</v>
      </c>
      <c r="C3" s="22"/>
      <c r="D3" s="22"/>
      <c r="E3" s="22"/>
    </row>
    <row r="4" spans="1:9" ht="18" customHeight="1" x14ac:dyDescent="0.25">
      <c r="A4" s="6" t="s">
        <v>108</v>
      </c>
      <c r="C4" s="22"/>
      <c r="D4" s="22"/>
      <c r="E4" s="22"/>
    </row>
    <row r="5" spans="1:9" ht="18" customHeight="1" x14ac:dyDescent="0.2">
      <c r="B5" s="15"/>
      <c r="C5" s="22"/>
      <c r="D5" s="22"/>
      <c r="E5" s="22"/>
    </row>
    <row r="6" spans="1:9" x14ac:dyDescent="0.2">
      <c r="A6" s="8"/>
      <c r="B6" s="7"/>
      <c r="C6" s="19"/>
      <c r="D6" s="19"/>
      <c r="E6" s="19"/>
      <c r="F6" s="8"/>
      <c r="G6" s="8"/>
      <c r="H6" s="8"/>
      <c r="I6" s="8"/>
    </row>
    <row r="7" spans="1:9" s="9" customFormat="1" ht="38.25" x14ac:dyDescent="0.2">
      <c r="A7" s="78"/>
      <c r="B7" s="79"/>
      <c r="C7" s="29" t="s">
        <v>107</v>
      </c>
      <c r="D7" s="21" t="s">
        <v>115</v>
      </c>
      <c r="E7" s="21" t="s">
        <v>116</v>
      </c>
      <c r="F7" s="20" t="s">
        <v>117</v>
      </c>
      <c r="G7" s="20" t="s">
        <v>118</v>
      </c>
      <c r="H7" s="20" t="s">
        <v>123</v>
      </c>
      <c r="I7" s="20" t="s">
        <v>119</v>
      </c>
    </row>
    <row r="8" spans="1:9" x14ac:dyDescent="0.2">
      <c r="B8" s="10"/>
      <c r="C8" s="10"/>
      <c r="D8" s="10"/>
      <c r="E8" s="10"/>
    </row>
    <row r="9" spans="1:9" ht="15" customHeight="1" x14ac:dyDescent="0.2">
      <c r="B9" s="11" t="s">
        <v>47</v>
      </c>
      <c r="C9" s="11">
        <f t="shared" ref="C9:I9" si="0">SUM(C11:C88)</f>
        <v>43510</v>
      </c>
      <c r="D9" s="11">
        <f t="shared" si="0"/>
        <v>42466</v>
      </c>
      <c r="E9" s="11">
        <f t="shared" si="0"/>
        <v>124</v>
      </c>
      <c r="F9" s="11">
        <f t="shared" si="0"/>
        <v>256</v>
      </c>
      <c r="G9" s="11">
        <f t="shared" si="0"/>
        <v>14</v>
      </c>
      <c r="H9" s="11">
        <f t="shared" si="0"/>
        <v>36</v>
      </c>
      <c r="I9" s="11">
        <f t="shared" si="0"/>
        <v>614</v>
      </c>
    </row>
    <row r="10" spans="1:9" x14ac:dyDescent="0.2">
      <c r="D10" s="22"/>
      <c r="I10" s="28"/>
    </row>
    <row r="11" spans="1:9" ht="15" customHeight="1" x14ac:dyDescent="0.2">
      <c r="A11" s="3">
        <v>1</v>
      </c>
      <c r="B11" s="13" t="s">
        <v>0</v>
      </c>
      <c r="C11" s="11">
        <f>SUM(D11:I11)</f>
        <v>499</v>
      </c>
      <c r="D11" s="13">
        <v>485</v>
      </c>
      <c r="E11" s="13">
        <v>0</v>
      </c>
      <c r="F11" s="13">
        <v>1</v>
      </c>
      <c r="G11" s="13">
        <v>2</v>
      </c>
      <c r="H11" s="13">
        <v>1</v>
      </c>
      <c r="I11" s="13">
        <v>10</v>
      </c>
    </row>
    <row r="12" spans="1:9" ht="15" customHeight="1" x14ac:dyDescent="0.2">
      <c r="A12" s="3">
        <v>2</v>
      </c>
      <c r="B12" s="13" t="s">
        <v>48</v>
      </c>
      <c r="C12" s="11">
        <f t="shared" ref="C12:C75" si="1">SUM(D12:I12)</f>
        <v>1096</v>
      </c>
      <c r="D12" s="13">
        <v>1079</v>
      </c>
      <c r="E12" s="13">
        <v>1</v>
      </c>
      <c r="F12" s="13">
        <v>15</v>
      </c>
      <c r="G12" s="13">
        <v>0</v>
      </c>
      <c r="H12" s="13">
        <v>0</v>
      </c>
      <c r="I12" s="13">
        <v>1</v>
      </c>
    </row>
    <row r="13" spans="1:9" ht="15" customHeight="1" x14ac:dyDescent="0.2">
      <c r="A13" s="3">
        <v>3</v>
      </c>
      <c r="B13" s="13" t="s">
        <v>1</v>
      </c>
      <c r="C13" s="11">
        <f t="shared" si="1"/>
        <v>312</v>
      </c>
      <c r="D13" s="13">
        <v>311</v>
      </c>
      <c r="E13" s="13">
        <v>0</v>
      </c>
      <c r="F13" s="13">
        <v>1</v>
      </c>
      <c r="G13" s="13">
        <v>0</v>
      </c>
      <c r="H13" s="13">
        <v>0</v>
      </c>
      <c r="I13" s="13">
        <v>0</v>
      </c>
    </row>
    <row r="14" spans="1:9" ht="15" customHeight="1" x14ac:dyDescent="0.2">
      <c r="A14" s="3">
        <v>4</v>
      </c>
      <c r="B14" s="13" t="s">
        <v>2</v>
      </c>
      <c r="C14" s="11">
        <f t="shared" si="1"/>
        <v>122</v>
      </c>
      <c r="D14" s="13">
        <v>120</v>
      </c>
      <c r="E14" s="13">
        <v>0</v>
      </c>
      <c r="F14" s="13">
        <v>0</v>
      </c>
      <c r="G14" s="13">
        <v>0</v>
      </c>
      <c r="H14" s="13">
        <v>0</v>
      </c>
      <c r="I14" s="13">
        <v>2</v>
      </c>
    </row>
    <row r="15" spans="1:9" ht="15" customHeight="1" x14ac:dyDescent="0.2">
      <c r="A15" s="3">
        <v>5</v>
      </c>
      <c r="B15" s="13" t="s">
        <v>49</v>
      </c>
      <c r="C15" s="11">
        <f t="shared" si="1"/>
        <v>440</v>
      </c>
      <c r="D15" s="13">
        <v>435</v>
      </c>
      <c r="E15" s="13">
        <v>0</v>
      </c>
      <c r="F15" s="13">
        <v>3</v>
      </c>
      <c r="G15" s="13">
        <v>0</v>
      </c>
      <c r="H15" s="13">
        <v>0</v>
      </c>
      <c r="I15" s="13">
        <v>2</v>
      </c>
    </row>
    <row r="16" spans="1:9" ht="15" customHeight="1" x14ac:dyDescent="0.2">
      <c r="A16" s="3">
        <v>6</v>
      </c>
      <c r="B16" s="13" t="s">
        <v>3</v>
      </c>
      <c r="C16" s="11">
        <f t="shared" si="1"/>
        <v>407</v>
      </c>
      <c r="D16" s="13">
        <v>404</v>
      </c>
      <c r="E16" s="13">
        <v>1</v>
      </c>
      <c r="F16" s="13">
        <v>1</v>
      </c>
      <c r="G16" s="13">
        <v>0</v>
      </c>
      <c r="H16" s="13">
        <v>0</v>
      </c>
      <c r="I16" s="13">
        <v>1</v>
      </c>
    </row>
    <row r="17" spans="1:9" ht="15" customHeight="1" x14ac:dyDescent="0.2">
      <c r="A17" s="3">
        <v>7</v>
      </c>
      <c r="B17" s="13" t="s">
        <v>4</v>
      </c>
      <c r="C17" s="11">
        <f t="shared" si="1"/>
        <v>582</v>
      </c>
      <c r="D17" s="13">
        <v>581</v>
      </c>
      <c r="E17" s="13">
        <v>0</v>
      </c>
      <c r="F17" s="13">
        <v>1</v>
      </c>
      <c r="G17" s="13">
        <v>0</v>
      </c>
      <c r="H17" s="13">
        <v>0</v>
      </c>
      <c r="I17" s="13">
        <v>0</v>
      </c>
    </row>
    <row r="18" spans="1:9" ht="15" customHeight="1" x14ac:dyDescent="0.2">
      <c r="A18" s="3">
        <v>8</v>
      </c>
      <c r="B18" s="13" t="s">
        <v>5</v>
      </c>
      <c r="C18" s="11">
        <f t="shared" si="1"/>
        <v>258</v>
      </c>
      <c r="D18" s="13">
        <v>254</v>
      </c>
      <c r="E18" s="13">
        <v>0</v>
      </c>
      <c r="F18" s="13">
        <v>2</v>
      </c>
      <c r="G18" s="13">
        <v>0</v>
      </c>
      <c r="H18" s="13">
        <v>1</v>
      </c>
      <c r="I18" s="13">
        <v>1</v>
      </c>
    </row>
    <row r="19" spans="1:9" ht="15" customHeight="1" x14ac:dyDescent="0.2">
      <c r="A19" s="3">
        <v>9</v>
      </c>
      <c r="B19" s="13" t="s">
        <v>6</v>
      </c>
      <c r="C19" s="11">
        <f t="shared" si="1"/>
        <v>320</v>
      </c>
      <c r="D19" s="13">
        <v>309</v>
      </c>
      <c r="E19" s="13">
        <v>0</v>
      </c>
      <c r="F19" s="13">
        <v>1</v>
      </c>
      <c r="G19" s="13">
        <v>0</v>
      </c>
      <c r="H19" s="13">
        <v>0</v>
      </c>
      <c r="I19" s="13">
        <v>10</v>
      </c>
    </row>
    <row r="20" spans="1:9" ht="15" customHeight="1" x14ac:dyDescent="0.2">
      <c r="A20" s="3">
        <v>10</v>
      </c>
      <c r="B20" s="13" t="s">
        <v>7</v>
      </c>
      <c r="C20" s="11">
        <f t="shared" si="1"/>
        <v>443</v>
      </c>
      <c r="D20" s="13">
        <v>439</v>
      </c>
      <c r="E20" s="13">
        <v>1</v>
      </c>
      <c r="F20" s="13">
        <v>1</v>
      </c>
      <c r="G20" s="13">
        <v>0</v>
      </c>
      <c r="H20" s="13">
        <v>0</v>
      </c>
      <c r="I20" s="13">
        <v>2</v>
      </c>
    </row>
    <row r="21" spans="1:9" ht="15" customHeight="1" x14ac:dyDescent="0.2">
      <c r="A21" s="3">
        <v>11</v>
      </c>
      <c r="B21" s="13" t="s">
        <v>8</v>
      </c>
      <c r="C21" s="11">
        <f t="shared" si="1"/>
        <v>1752</v>
      </c>
      <c r="D21" s="13">
        <v>1623</v>
      </c>
      <c r="E21" s="13">
        <v>1</v>
      </c>
      <c r="F21" s="13">
        <v>12</v>
      </c>
      <c r="G21" s="13">
        <v>3</v>
      </c>
      <c r="H21" s="13">
        <v>1</v>
      </c>
      <c r="I21" s="13">
        <v>112</v>
      </c>
    </row>
    <row r="22" spans="1:9" ht="15" customHeight="1" x14ac:dyDescent="0.2">
      <c r="A22" s="3">
        <v>12</v>
      </c>
      <c r="B22" s="13" t="s">
        <v>50</v>
      </c>
      <c r="C22" s="11">
        <f t="shared" si="1"/>
        <v>579</v>
      </c>
      <c r="D22" s="13">
        <v>572</v>
      </c>
      <c r="E22" s="13">
        <v>1</v>
      </c>
      <c r="F22" s="13">
        <v>1</v>
      </c>
      <c r="G22" s="13">
        <v>0</v>
      </c>
      <c r="H22" s="13">
        <v>0</v>
      </c>
      <c r="I22" s="13">
        <v>5</v>
      </c>
    </row>
    <row r="23" spans="1:9" ht="15" customHeight="1" x14ac:dyDescent="0.2">
      <c r="A23" s="3">
        <v>13</v>
      </c>
      <c r="B23" s="13" t="s">
        <v>9</v>
      </c>
      <c r="C23" s="11">
        <f t="shared" si="1"/>
        <v>60</v>
      </c>
      <c r="D23" s="13">
        <v>58</v>
      </c>
      <c r="E23" s="13">
        <v>0</v>
      </c>
      <c r="F23" s="13">
        <v>1</v>
      </c>
      <c r="G23" s="13">
        <v>0</v>
      </c>
      <c r="H23" s="13">
        <v>0</v>
      </c>
      <c r="I23" s="13">
        <v>1</v>
      </c>
    </row>
    <row r="24" spans="1:9" ht="15" customHeight="1" x14ac:dyDescent="0.2">
      <c r="A24" s="3">
        <v>14</v>
      </c>
      <c r="B24" s="13" t="s">
        <v>10</v>
      </c>
      <c r="C24" s="11">
        <f t="shared" si="1"/>
        <v>584</v>
      </c>
      <c r="D24" s="13">
        <v>569</v>
      </c>
      <c r="E24" s="13">
        <v>8</v>
      </c>
      <c r="F24" s="13">
        <v>1</v>
      </c>
      <c r="G24" s="13">
        <v>1</v>
      </c>
      <c r="H24" s="13">
        <v>0</v>
      </c>
      <c r="I24" s="13">
        <v>5</v>
      </c>
    </row>
    <row r="25" spans="1:9" ht="15" customHeight="1" x14ac:dyDescent="0.2">
      <c r="A25" s="3">
        <v>15</v>
      </c>
      <c r="B25" s="13" t="s">
        <v>51</v>
      </c>
      <c r="C25" s="11">
        <f t="shared" si="1"/>
        <v>445</v>
      </c>
      <c r="D25" s="13">
        <v>409</v>
      </c>
      <c r="E25" s="13">
        <v>1</v>
      </c>
      <c r="F25" s="13">
        <v>35</v>
      </c>
      <c r="G25" s="13">
        <v>0</v>
      </c>
      <c r="H25" s="13">
        <v>0</v>
      </c>
      <c r="I25" s="13">
        <v>0</v>
      </c>
    </row>
    <row r="26" spans="1:9" ht="15" customHeight="1" x14ac:dyDescent="0.2">
      <c r="A26" s="3">
        <v>16</v>
      </c>
      <c r="B26" s="13" t="s">
        <v>11</v>
      </c>
      <c r="C26" s="11">
        <f t="shared" si="1"/>
        <v>399</v>
      </c>
      <c r="D26" s="13">
        <v>394</v>
      </c>
      <c r="E26" s="13">
        <v>3</v>
      </c>
      <c r="F26" s="13">
        <v>0</v>
      </c>
      <c r="G26" s="13">
        <v>0</v>
      </c>
      <c r="H26" s="13">
        <v>0</v>
      </c>
      <c r="I26" s="13">
        <v>2</v>
      </c>
    </row>
    <row r="27" spans="1:9" ht="15" customHeight="1" x14ac:dyDescent="0.2">
      <c r="A27" s="3">
        <v>17</v>
      </c>
      <c r="B27" s="13" t="s">
        <v>12</v>
      </c>
      <c r="C27" s="11">
        <f t="shared" si="1"/>
        <v>554</v>
      </c>
      <c r="D27" s="13">
        <v>503</v>
      </c>
      <c r="E27" s="13">
        <v>4</v>
      </c>
      <c r="F27" s="13">
        <v>1</v>
      </c>
      <c r="G27" s="13">
        <v>1</v>
      </c>
      <c r="H27" s="13">
        <v>1</v>
      </c>
      <c r="I27" s="13">
        <v>44</v>
      </c>
    </row>
    <row r="28" spans="1:9" ht="15" customHeight="1" x14ac:dyDescent="0.2">
      <c r="A28" s="3">
        <v>18</v>
      </c>
      <c r="B28" s="13" t="s">
        <v>13</v>
      </c>
      <c r="C28" s="11">
        <f t="shared" si="1"/>
        <v>396</v>
      </c>
      <c r="D28" s="13">
        <v>385</v>
      </c>
      <c r="E28" s="13">
        <v>1</v>
      </c>
      <c r="F28" s="13">
        <v>1</v>
      </c>
      <c r="G28" s="13">
        <v>0</v>
      </c>
      <c r="H28" s="13">
        <v>0</v>
      </c>
      <c r="I28" s="13">
        <v>9</v>
      </c>
    </row>
    <row r="29" spans="1:9" ht="15" customHeight="1" x14ac:dyDescent="0.2">
      <c r="A29" s="3">
        <v>19</v>
      </c>
      <c r="B29" s="13" t="s">
        <v>14</v>
      </c>
      <c r="C29" s="11">
        <f t="shared" si="1"/>
        <v>670</v>
      </c>
      <c r="D29" s="13">
        <v>658</v>
      </c>
      <c r="E29" s="13">
        <v>2</v>
      </c>
      <c r="F29" s="13">
        <v>6</v>
      </c>
      <c r="G29" s="13">
        <v>0</v>
      </c>
      <c r="H29" s="13">
        <v>0</v>
      </c>
      <c r="I29" s="13">
        <v>4</v>
      </c>
    </row>
    <row r="30" spans="1:9" ht="15" customHeight="1" x14ac:dyDescent="0.2">
      <c r="A30" s="3">
        <v>20</v>
      </c>
      <c r="B30" s="13" t="s">
        <v>52</v>
      </c>
      <c r="C30" s="11">
        <f t="shared" si="1"/>
        <v>323</v>
      </c>
      <c r="D30" s="13">
        <v>319</v>
      </c>
      <c r="E30" s="13">
        <v>0</v>
      </c>
      <c r="F30" s="13">
        <v>1</v>
      </c>
      <c r="G30" s="13">
        <v>0</v>
      </c>
      <c r="H30" s="13">
        <v>0</v>
      </c>
      <c r="I30" s="13">
        <v>3</v>
      </c>
    </row>
    <row r="31" spans="1:9" ht="15" customHeight="1" x14ac:dyDescent="0.2">
      <c r="A31" s="3">
        <v>21</v>
      </c>
      <c r="B31" s="13" t="s">
        <v>53</v>
      </c>
      <c r="C31" s="11">
        <f t="shared" si="1"/>
        <v>407</v>
      </c>
      <c r="D31" s="13">
        <v>400</v>
      </c>
      <c r="E31" s="13">
        <v>2</v>
      </c>
      <c r="F31" s="13">
        <v>2</v>
      </c>
      <c r="G31" s="13">
        <v>0</v>
      </c>
      <c r="H31" s="13">
        <v>1</v>
      </c>
      <c r="I31" s="13">
        <v>2</v>
      </c>
    </row>
    <row r="32" spans="1:9" ht="15" customHeight="1" x14ac:dyDescent="0.2">
      <c r="A32" s="3">
        <v>22</v>
      </c>
      <c r="B32" s="13" t="s">
        <v>15</v>
      </c>
      <c r="C32" s="11">
        <f t="shared" si="1"/>
        <v>82</v>
      </c>
      <c r="D32" s="13">
        <v>77</v>
      </c>
      <c r="E32" s="13">
        <v>0</v>
      </c>
      <c r="F32" s="13">
        <v>3</v>
      </c>
      <c r="G32" s="13">
        <v>0</v>
      </c>
      <c r="H32" s="13">
        <v>0</v>
      </c>
      <c r="I32" s="13">
        <v>2</v>
      </c>
    </row>
    <row r="33" spans="1:9" ht="15" customHeight="1" x14ac:dyDescent="0.2">
      <c r="A33" s="3">
        <v>23</v>
      </c>
      <c r="B33" s="13" t="s">
        <v>16</v>
      </c>
      <c r="C33" s="11">
        <f t="shared" si="1"/>
        <v>791</v>
      </c>
      <c r="D33" s="13">
        <v>776</v>
      </c>
      <c r="E33" s="13">
        <v>2</v>
      </c>
      <c r="F33" s="13">
        <v>1</v>
      </c>
      <c r="G33" s="13">
        <v>0</v>
      </c>
      <c r="H33" s="13">
        <v>0</v>
      </c>
      <c r="I33" s="13">
        <v>12</v>
      </c>
    </row>
    <row r="34" spans="1:9" ht="15" customHeight="1" x14ac:dyDescent="0.2">
      <c r="A34" s="3">
        <v>24</v>
      </c>
      <c r="B34" s="13" t="s">
        <v>54</v>
      </c>
      <c r="C34" s="11">
        <f t="shared" si="1"/>
        <v>1554</v>
      </c>
      <c r="D34" s="13">
        <v>1538</v>
      </c>
      <c r="E34" s="13">
        <v>7</v>
      </c>
      <c r="F34" s="13">
        <v>2</v>
      </c>
      <c r="G34" s="13">
        <v>0</v>
      </c>
      <c r="H34" s="13">
        <v>2</v>
      </c>
      <c r="I34" s="13">
        <v>5</v>
      </c>
    </row>
    <row r="35" spans="1:9" ht="15" customHeight="1" x14ac:dyDescent="0.2">
      <c r="A35" s="3">
        <v>25</v>
      </c>
      <c r="B35" s="13" t="s">
        <v>17</v>
      </c>
      <c r="C35" s="11">
        <f t="shared" si="1"/>
        <v>670</v>
      </c>
      <c r="D35" s="13">
        <v>651</v>
      </c>
      <c r="E35" s="13">
        <v>4</v>
      </c>
      <c r="F35" s="13">
        <v>1</v>
      </c>
      <c r="G35" s="13">
        <v>0</v>
      </c>
      <c r="H35" s="13">
        <v>3</v>
      </c>
      <c r="I35" s="13">
        <v>11</v>
      </c>
    </row>
    <row r="36" spans="1:9" ht="15" customHeight="1" x14ac:dyDescent="0.2">
      <c r="A36" s="3">
        <v>26</v>
      </c>
      <c r="B36" s="13" t="s">
        <v>55</v>
      </c>
      <c r="C36" s="11">
        <f t="shared" si="1"/>
        <v>1087</v>
      </c>
      <c r="D36" s="13">
        <v>1073</v>
      </c>
      <c r="E36" s="13">
        <v>3</v>
      </c>
      <c r="F36" s="13">
        <v>7</v>
      </c>
      <c r="G36" s="13">
        <v>0</v>
      </c>
      <c r="H36" s="13">
        <v>0</v>
      </c>
      <c r="I36" s="13">
        <v>4</v>
      </c>
    </row>
    <row r="37" spans="1:9" ht="15" customHeight="1" x14ac:dyDescent="0.2">
      <c r="A37" s="3">
        <v>27</v>
      </c>
      <c r="B37" s="13" t="s">
        <v>18</v>
      </c>
      <c r="C37" s="11">
        <f t="shared" si="1"/>
        <v>223</v>
      </c>
      <c r="D37" s="13">
        <v>214</v>
      </c>
      <c r="E37" s="13">
        <v>0</v>
      </c>
      <c r="F37" s="13">
        <v>1</v>
      </c>
      <c r="G37" s="13">
        <v>0</v>
      </c>
      <c r="H37" s="13">
        <v>1</v>
      </c>
      <c r="I37" s="13">
        <v>7</v>
      </c>
    </row>
    <row r="38" spans="1:9" ht="15" customHeight="1" x14ac:dyDescent="0.2">
      <c r="A38" s="3">
        <v>28</v>
      </c>
      <c r="B38" s="13" t="s">
        <v>19</v>
      </c>
      <c r="C38" s="11">
        <f t="shared" si="1"/>
        <v>412</v>
      </c>
      <c r="D38" s="13">
        <v>345</v>
      </c>
      <c r="E38" s="13">
        <v>0</v>
      </c>
      <c r="F38" s="13">
        <v>3</v>
      </c>
      <c r="G38" s="13">
        <v>0</v>
      </c>
      <c r="H38" s="13">
        <v>0</v>
      </c>
      <c r="I38" s="13">
        <v>64</v>
      </c>
    </row>
    <row r="39" spans="1:9" ht="15" customHeight="1" x14ac:dyDescent="0.2">
      <c r="A39" s="3">
        <v>29</v>
      </c>
      <c r="B39" s="13" t="s">
        <v>56</v>
      </c>
      <c r="C39" s="11">
        <f t="shared" si="1"/>
        <v>208</v>
      </c>
      <c r="D39" s="13">
        <v>193</v>
      </c>
      <c r="E39" s="13">
        <v>0</v>
      </c>
      <c r="F39" s="13">
        <v>2</v>
      </c>
      <c r="G39" s="13">
        <v>2</v>
      </c>
      <c r="H39" s="13">
        <v>0</v>
      </c>
      <c r="I39" s="13">
        <v>11</v>
      </c>
    </row>
    <row r="40" spans="1:9" ht="15" customHeight="1" x14ac:dyDescent="0.2">
      <c r="A40" s="3">
        <v>30</v>
      </c>
      <c r="B40" s="13" t="s">
        <v>20</v>
      </c>
      <c r="C40" s="11">
        <f t="shared" si="1"/>
        <v>190</v>
      </c>
      <c r="D40" s="13">
        <v>188</v>
      </c>
      <c r="E40" s="13">
        <v>0</v>
      </c>
      <c r="F40" s="13">
        <v>1</v>
      </c>
      <c r="G40" s="13">
        <v>0</v>
      </c>
      <c r="H40" s="13">
        <v>0</v>
      </c>
      <c r="I40" s="13">
        <v>1</v>
      </c>
    </row>
    <row r="41" spans="1:9" ht="15" customHeight="1" x14ac:dyDescent="0.2">
      <c r="A41" s="3">
        <v>31</v>
      </c>
      <c r="B41" s="13" t="s">
        <v>57</v>
      </c>
      <c r="C41" s="11">
        <f t="shared" si="1"/>
        <v>581</v>
      </c>
      <c r="D41" s="13">
        <v>578</v>
      </c>
      <c r="E41" s="13">
        <v>2</v>
      </c>
      <c r="F41" s="13">
        <v>1</v>
      </c>
      <c r="G41" s="13">
        <v>0</v>
      </c>
      <c r="H41" s="13">
        <v>0</v>
      </c>
      <c r="I41" s="13">
        <v>0</v>
      </c>
    </row>
    <row r="42" spans="1:9" ht="15" customHeight="1" x14ac:dyDescent="0.2">
      <c r="A42" s="3">
        <v>32</v>
      </c>
      <c r="B42" s="13" t="s">
        <v>58</v>
      </c>
      <c r="C42" s="11">
        <f t="shared" si="1"/>
        <v>984</v>
      </c>
      <c r="D42" s="13">
        <v>980</v>
      </c>
      <c r="E42" s="13">
        <v>0</v>
      </c>
      <c r="F42" s="13">
        <v>3</v>
      </c>
      <c r="G42" s="13">
        <v>0</v>
      </c>
      <c r="H42" s="13">
        <v>0</v>
      </c>
      <c r="I42" s="13">
        <v>1</v>
      </c>
    </row>
    <row r="43" spans="1:9" ht="15" customHeight="1" x14ac:dyDescent="0.2">
      <c r="A43" s="3">
        <v>33</v>
      </c>
      <c r="B43" s="13" t="s">
        <v>59</v>
      </c>
      <c r="C43" s="11">
        <f t="shared" si="1"/>
        <v>854</v>
      </c>
      <c r="D43" s="13">
        <v>828</v>
      </c>
      <c r="E43" s="13">
        <v>1</v>
      </c>
      <c r="F43" s="13">
        <v>21</v>
      </c>
      <c r="G43" s="13">
        <v>0</v>
      </c>
      <c r="H43" s="13">
        <v>0</v>
      </c>
      <c r="I43" s="13">
        <v>4</v>
      </c>
    </row>
    <row r="44" spans="1:9" ht="15" customHeight="1" x14ac:dyDescent="0.2">
      <c r="A44" s="3">
        <v>34</v>
      </c>
      <c r="B44" s="13" t="s">
        <v>21</v>
      </c>
      <c r="C44" s="11">
        <f t="shared" si="1"/>
        <v>1931</v>
      </c>
      <c r="D44" s="13">
        <v>1878</v>
      </c>
      <c r="E44" s="13">
        <v>4</v>
      </c>
      <c r="F44" s="13">
        <v>3</v>
      </c>
      <c r="G44" s="13">
        <v>0</v>
      </c>
      <c r="H44" s="13">
        <v>1</v>
      </c>
      <c r="I44" s="13">
        <v>45</v>
      </c>
    </row>
    <row r="45" spans="1:9" ht="15" customHeight="1" x14ac:dyDescent="0.2">
      <c r="A45" s="3">
        <v>35</v>
      </c>
      <c r="B45" s="13" t="s">
        <v>22</v>
      </c>
      <c r="C45" s="11">
        <f t="shared" si="1"/>
        <v>874</v>
      </c>
      <c r="D45" s="13">
        <v>846</v>
      </c>
      <c r="E45" s="13">
        <v>9</v>
      </c>
      <c r="F45" s="13">
        <v>2</v>
      </c>
      <c r="G45" s="13">
        <v>0</v>
      </c>
      <c r="H45" s="13">
        <v>0</v>
      </c>
      <c r="I45" s="13">
        <v>17</v>
      </c>
    </row>
    <row r="46" spans="1:9" ht="15" customHeight="1" x14ac:dyDescent="0.2">
      <c r="A46" s="3">
        <v>36</v>
      </c>
      <c r="B46" s="13" t="s">
        <v>23</v>
      </c>
      <c r="C46" s="11">
        <f t="shared" si="1"/>
        <v>991</v>
      </c>
      <c r="D46" s="13">
        <v>970</v>
      </c>
      <c r="E46" s="13">
        <v>6</v>
      </c>
      <c r="F46" s="13">
        <v>2</v>
      </c>
      <c r="G46" s="13">
        <v>0</v>
      </c>
      <c r="H46" s="13">
        <v>1</v>
      </c>
      <c r="I46" s="13">
        <v>12</v>
      </c>
    </row>
    <row r="47" spans="1:9" ht="15" customHeight="1" x14ac:dyDescent="0.2">
      <c r="A47" s="3">
        <v>37</v>
      </c>
      <c r="B47" s="13" t="s">
        <v>24</v>
      </c>
      <c r="C47" s="11">
        <f t="shared" si="1"/>
        <v>910</v>
      </c>
      <c r="D47" s="13">
        <v>903</v>
      </c>
      <c r="E47" s="13">
        <v>4</v>
      </c>
      <c r="F47" s="13">
        <v>1</v>
      </c>
      <c r="G47" s="13">
        <v>0</v>
      </c>
      <c r="H47" s="13">
        <v>0</v>
      </c>
      <c r="I47" s="13">
        <v>2</v>
      </c>
    </row>
    <row r="48" spans="1:9" ht="15" customHeight="1" x14ac:dyDescent="0.2">
      <c r="A48" s="3">
        <v>38</v>
      </c>
      <c r="B48" s="13" t="s">
        <v>25</v>
      </c>
      <c r="C48" s="11">
        <f t="shared" si="1"/>
        <v>278</v>
      </c>
      <c r="D48" s="13">
        <v>268</v>
      </c>
      <c r="E48" s="13">
        <v>0</v>
      </c>
      <c r="F48" s="13">
        <v>10</v>
      </c>
      <c r="G48" s="13">
        <v>0</v>
      </c>
      <c r="H48" s="13">
        <v>0</v>
      </c>
      <c r="I48" s="13">
        <v>0</v>
      </c>
    </row>
    <row r="49" spans="1:9" ht="15" customHeight="1" x14ac:dyDescent="0.2">
      <c r="A49" s="3">
        <v>39</v>
      </c>
      <c r="B49" s="13" t="s">
        <v>60</v>
      </c>
      <c r="C49" s="11">
        <f t="shared" si="1"/>
        <v>48</v>
      </c>
      <c r="D49" s="13">
        <v>46</v>
      </c>
      <c r="E49" s="13">
        <v>1</v>
      </c>
      <c r="F49" s="13">
        <v>1</v>
      </c>
      <c r="G49" s="13">
        <v>0</v>
      </c>
      <c r="H49" s="13">
        <v>0</v>
      </c>
      <c r="I49" s="13">
        <v>0</v>
      </c>
    </row>
    <row r="50" spans="1:9" ht="15" customHeight="1" x14ac:dyDescent="0.2">
      <c r="A50" s="3">
        <v>40</v>
      </c>
      <c r="B50" s="13" t="s">
        <v>26</v>
      </c>
      <c r="C50" s="11">
        <f t="shared" si="1"/>
        <v>751</v>
      </c>
      <c r="D50" s="13">
        <v>743</v>
      </c>
      <c r="E50" s="13">
        <v>2</v>
      </c>
      <c r="F50" s="13">
        <v>1</v>
      </c>
      <c r="G50" s="13">
        <v>0</v>
      </c>
      <c r="H50" s="13">
        <v>2</v>
      </c>
      <c r="I50" s="13">
        <v>3</v>
      </c>
    </row>
    <row r="51" spans="1:9" ht="15" customHeight="1" x14ac:dyDescent="0.2">
      <c r="A51" s="3">
        <v>41</v>
      </c>
      <c r="B51" s="13" t="s">
        <v>27</v>
      </c>
      <c r="C51" s="11">
        <f t="shared" si="1"/>
        <v>548</v>
      </c>
      <c r="D51" s="13">
        <v>529</v>
      </c>
      <c r="E51" s="13">
        <v>0</v>
      </c>
      <c r="F51" s="13">
        <v>1</v>
      </c>
      <c r="G51" s="13">
        <v>0</v>
      </c>
      <c r="H51" s="13">
        <v>0</v>
      </c>
      <c r="I51" s="13">
        <v>18</v>
      </c>
    </row>
    <row r="52" spans="1:9" ht="15" customHeight="1" x14ac:dyDescent="0.2">
      <c r="A52" s="3">
        <v>42</v>
      </c>
      <c r="B52" s="13" t="s">
        <v>28</v>
      </c>
      <c r="C52" s="11">
        <f t="shared" si="1"/>
        <v>67</v>
      </c>
      <c r="D52" s="13">
        <v>66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</row>
    <row r="53" spans="1:9" ht="15" customHeight="1" x14ac:dyDescent="0.2">
      <c r="A53" s="3">
        <v>43</v>
      </c>
      <c r="B53" s="13" t="s">
        <v>29</v>
      </c>
      <c r="C53" s="11">
        <f t="shared" si="1"/>
        <v>145</v>
      </c>
      <c r="D53" s="13">
        <v>144</v>
      </c>
      <c r="E53" s="13">
        <v>0</v>
      </c>
      <c r="F53" s="13">
        <v>1</v>
      </c>
      <c r="G53" s="13">
        <v>0</v>
      </c>
      <c r="H53" s="13">
        <v>0</v>
      </c>
      <c r="I53" s="13">
        <v>0</v>
      </c>
    </row>
    <row r="54" spans="1:9" ht="15" customHeight="1" x14ac:dyDescent="0.2">
      <c r="A54" s="3">
        <v>44</v>
      </c>
      <c r="B54" s="13" t="s">
        <v>61</v>
      </c>
      <c r="C54" s="11">
        <f t="shared" si="1"/>
        <v>1141</v>
      </c>
      <c r="D54" s="13">
        <v>1132</v>
      </c>
      <c r="E54" s="13">
        <v>5</v>
      </c>
      <c r="F54" s="13">
        <v>1</v>
      </c>
      <c r="G54" s="13">
        <v>0</v>
      </c>
      <c r="H54" s="13">
        <v>0</v>
      </c>
      <c r="I54" s="13">
        <v>3</v>
      </c>
    </row>
    <row r="55" spans="1:9" ht="15" customHeight="1" x14ac:dyDescent="0.2">
      <c r="A55" s="3">
        <v>45</v>
      </c>
      <c r="B55" s="13" t="s">
        <v>30</v>
      </c>
      <c r="C55" s="11">
        <f t="shared" si="1"/>
        <v>751</v>
      </c>
      <c r="D55" s="13">
        <v>746</v>
      </c>
      <c r="E55" s="13">
        <v>2</v>
      </c>
      <c r="F55" s="13">
        <v>2</v>
      </c>
      <c r="G55" s="13">
        <v>0</v>
      </c>
      <c r="H55" s="13">
        <v>0</v>
      </c>
      <c r="I55" s="13">
        <v>1</v>
      </c>
    </row>
    <row r="56" spans="1:9" ht="15" customHeight="1" x14ac:dyDescent="0.2">
      <c r="A56" s="3">
        <v>46</v>
      </c>
      <c r="B56" s="13" t="s">
        <v>31</v>
      </c>
      <c r="C56" s="11">
        <f t="shared" si="1"/>
        <v>149</v>
      </c>
      <c r="D56" s="13">
        <v>148</v>
      </c>
      <c r="E56" s="13">
        <v>0</v>
      </c>
      <c r="F56" s="13">
        <v>1</v>
      </c>
      <c r="G56" s="13">
        <v>0</v>
      </c>
      <c r="H56" s="13">
        <v>0</v>
      </c>
      <c r="I56" s="13">
        <v>0</v>
      </c>
    </row>
    <row r="57" spans="1:9" ht="15" customHeight="1" x14ac:dyDescent="0.2">
      <c r="A57" s="3">
        <v>47</v>
      </c>
      <c r="B57" s="13" t="s">
        <v>32</v>
      </c>
      <c r="C57" s="11">
        <f t="shared" si="1"/>
        <v>191</v>
      </c>
      <c r="D57" s="13">
        <v>189</v>
      </c>
      <c r="E57" s="13">
        <v>0</v>
      </c>
      <c r="F57" s="13">
        <v>1</v>
      </c>
      <c r="G57" s="13">
        <v>0</v>
      </c>
      <c r="H57" s="13">
        <v>0</v>
      </c>
      <c r="I57" s="13">
        <v>1</v>
      </c>
    </row>
    <row r="58" spans="1:9" ht="15" customHeight="1" x14ac:dyDescent="0.2">
      <c r="A58" s="3">
        <v>48</v>
      </c>
      <c r="B58" s="13" t="s">
        <v>62</v>
      </c>
      <c r="C58" s="11">
        <f t="shared" si="1"/>
        <v>54</v>
      </c>
      <c r="D58" s="13">
        <v>52</v>
      </c>
      <c r="E58" s="13">
        <v>0</v>
      </c>
      <c r="F58" s="13">
        <v>1</v>
      </c>
      <c r="G58" s="13">
        <v>0</v>
      </c>
      <c r="H58" s="13">
        <v>0</v>
      </c>
      <c r="I58" s="13">
        <v>1</v>
      </c>
    </row>
    <row r="59" spans="1:9" ht="15" customHeight="1" x14ac:dyDescent="0.2">
      <c r="A59" s="3">
        <v>49</v>
      </c>
      <c r="B59" s="13" t="s">
        <v>33</v>
      </c>
      <c r="C59" s="11">
        <f t="shared" si="1"/>
        <v>1386</v>
      </c>
      <c r="D59" s="13">
        <v>1358</v>
      </c>
      <c r="E59" s="13">
        <v>8</v>
      </c>
      <c r="F59" s="13">
        <v>17</v>
      </c>
      <c r="G59" s="13">
        <v>0</v>
      </c>
      <c r="H59" s="13">
        <v>2</v>
      </c>
      <c r="I59" s="13">
        <v>1</v>
      </c>
    </row>
    <row r="60" spans="1:9" ht="15" customHeight="1" x14ac:dyDescent="0.2">
      <c r="A60" s="3">
        <v>50</v>
      </c>
      <c r="B60" s="13" t="s">
        <v>34</v>
      </c>
      <c r="C60" s="11">
        <f t="shared" si="1"/>
        <v>139</v>
      </c>
      <c r="D60" s="13">
        <v>138</v>
      </c>
      <c r="E60" s="13">
        <v>0</v>
      </c>
      <c r="F60" s="13">
        <v>1</v>
      </c>
      <c r="G60" s="13">
        <v>0</v>
      </c>
      <c r="H60" s="13">
        <v>0</v>
      </c>
      <c r="I60" s="13">
        <v>0</v>
      </c>
    </row>
    <row r="61" spans="1:9" ht="15" customHeight="1" x14ac:dyDescent="0.2">
      <c r="A61" s="3">
        <v>51</v>
      </c>
      <c r="B61" s="13" t="s">
        <v>35</v>
      </c>
      <c r="C61" s="11">
        <f t="shared" si="1"/>
        <v>594</v>
      </c>
      <c r="D61" s="13">
        <v>574</v>
      </c>
      <c r="E61" s="13">
        <v>4</v>
      </c>
      <c r="F61" s="13">
        <v>11</v>
      </c>
      <c r="G61" s="13">
        <v>0</v>
      </c>
      <c r="H61" s="13">
        <v>0</v>
      </c>
      <c r="I61" s="13">
        <v>5</v>
      </c>
    </row>
    <row r="62" spans="1:9" ht="15" customHeight="1" x14ac:dyDescent="0.2">
      <c r="A62" s="3">
        <v>52</v>
      </c>
      <c r="B62" s="13" t="s">
        <v>36</v>
      </c>
      <c r="C62" s="11">
        <f t="shared" si="1"/>
        <v>225</v>
      </c>
      <c r="D62" s="13">
        <v>213</v>
      </c>
      <c r="E62" s="13">
        <v>0</v>
      </c>
      <c r="F62" s="13">
        <v>11</v>
      </c>
      <c r="G62" s="13">
        <v>0</v>
      </c>
      <c r="H62" s="13">
        <v>0</v>
      </c>
      <c r="I62" s="13">
        <v>1</v>
      </c>
    </row>
    <row r="63" spans="1:9" ht="15" customHeight="1" x14ac:dyDescent="0.2">
      <c r="A63" s="3">
        <v>53</v>
      </c>
      <c r="B63" s="13" t="s">
        <v>37</v>
      </c>
      <c r="C63" s="11">
        <f t="shared" si="1"/>
        <v>356</v>
      </c>
      <c r="D63" s="13">
        <v>351</v>
      </c>
      <c r="E63" s="13">
        <v>0</v>
      </c>
      <c r="F63" s="13">
        <v>4</v>
      </c>
      <c r="G63" s="13">
        <v>0</v>
      </c>
      <c r="H63" s="13">
        <v>0</v>
      </c>
      <c r="I63" s="13">
        <v>1</v>
      </c>
    </row>
    <row r="64" spans="1:9" ht="15" customHeight="1" x14ac:dyDescent="0.2">
      <c r="A64" s="3">
        <v>54</v>
      </c>
      <c r="B64" s="13" t="s">
        <v>63</v>
      </c>
      <c r="C64" s="11">
        <f t="shared" si="1"/>
        <v>385</v>
      </c>
      <c r="D64" s="13">
        <v>382</v>
      </c>
      <c r="E64" s="13">
        <v>1</v>
      </c>
      <c r="F64" s="13">
        <v>1</v>
      </c>
      <c r="G64" s="13">
        <v>0</v>
      </c>
      <c r="H64" s="13">
        <v>1</v>
      </c>
      <c r="I64" s="13">
        <v>0</v>
      </c>
    </row>
    <row r="65" spans="1:9" ht="15" customHeight="1" x14ac:dyDescent="0.2">
      <c r="A65" s="3">
        <v>55</v>
      </c>
      <c r="B65" s="13" t="s">
        <v>64</v>
      </c>
      <c r="C65" s="11">
        <f t="shared" si="1"/>
        <v>166</v>
      </c>
      <c r="D65" s="13">
        <v>158</v>
      </c>
      <c r="E65" s="13">
        <v>2</v>
      </c>
      <c r="F65" s="13">
        <v>1</v>
      </c>
      <c r="G65" s="13">
        <v>0</v>
      </c>
      <c r="H65" s="13">
        <v>0</v>
      </c>
      <c r="I65" s="13">
        <v>5</v>
      </c>
    </row>
    <row r="66" spans="1:9" ht="15" customHeight="1" x14ac:dyDescent="0.2">
      <c r="A66" s="3">
        <v>56</v>
      </c>
      <c r="B66" s="13" t="s">
        <v>65</v>
      </c>
      <c r="C66" s="11">
        <f t="shared" si="1"/>
        <v>500</v>
      </c>
      <c r="D66" s="13">
        <v>470</v>
      </c>
      <c r="E66" s="13">
        <v>6</v>
      </c>
      <c r="F66" s="13">
        <v>13</v>
      </c>
      <c r="G66" s="13">
        <v>0</v>
      </c>
      <c r="H66" s="13">
        <v>2</v>
      </c>
      <c r="I66" s="13">
        <v>9</v>
      </c>
    </row>
    <row r="67" spans="1:9" ht="15" customHeight="1" x14ac:dyDescent="0.2">
      <c r="A67" s="3">
        <v>57</v>
      </c>
      <c r="B67" s="13" t="s">
        <v>66</v>
      </c>
      <c r="C67" s="11">
        <f t="shared" si="1"/>
        <v>127</v>
      </c>
      <c r="D67" s="13">
        <v>126</v>
      </c>
      <c r="E67" s="13">
        <v>0</v>
      </c>
      <c r="F67" s="13">
        <v>1</v>
      </c>
      <c r="G67" s="13">
        <v>0</v>
      </c>
      <c r="H67" s="13">
        <v>0</v>
      </c>
      <c r="I67" s="13">
        <v>0</v>
      </c>
    </row>
    <row r="68" spans="1:9" ht="15" customHeight="1" x14ac:dyDescent="0.2">
      <c r="A68" s="3">
        <v>58</v>
      </c>
      <c r="B68" s="13" t="s">
        <v>38</v>
      </c>
      <c r="C68" s="11">
        <f t="shared" si="1"/>
        <v>273</v>
      </c>
      <c r="D68" s="13">
        <v>270</v>
      </c>
      <c r="E68" s="13">
        <v>0</v>
      </c>
      <c r="F68" s="13">
        <v>3</v>
      </c>
      <c r="G68" s="13">
        <v>0</v>
      </c>
      <c r="H68" s="13">
        <v>0</v>
      </c>
      <c r="I68" s="13">
        <v>0</v>
      </c>
    </row>
    <row r="69" spans="1:9" ht="15" customHeight="1" x14ac:dyDescent="0.2">
      <c r="A69" s="3">
        <v>59</v>
      </c>
      <c r="B69" s="13" t="s">
        <v>39</v>
      </c>
      <c r="C69" s="11">
        <f t="shared" si="1"/>
        <v>1082</v>
      </c>
      <c r="D69" s="13">
        <v>1054</v>
      </c>
      <c r="E69" s="13">
        <v>1</v>
      </c>
      <c r="F69" s="13">
        <v>0</v>
      </c>
      <c r="G69" s="13">
        <v>0</v>
      </c>
      <c r="H69" s="13">
        <v>7</v>
      </c>
      <c r="I69" s="13">
        <v>20</v>
      </c>
    </row>
    <row r="70" spans="1:9" ht="15" customHeight="1" x14ac:dyDescent="0.2">
      <c r="A70" s="3">
        <v>60</v>
      </c>
      <c r="B70" s="13" t="s">
        <v>67</v>
      </c>
      <c r="C70" s="11">
        <f t="shared" si="1"/>
        <v>637</v>
      </c>
      <c r="D70" s="13">
        <v>635</v>
      </c>
      <c r="E70" s="13">
        <v>0</v>
      </c>
      <c r="F70" s="13">
        <v>1</v>
      </c>
      <c r="G70" s="13">
        <v>0</v>
      </c>
      <c r="H70" s="13">
        <v>0</v>
      </c>
      <c r="I70" s="13">
        <v>1</v>
      </c>
    </row>
    <row r="71" spans="1:9" ht="15" customHeight="1" x14ac:dyDescent="0.2">
      <c r="A71" s="3">
        <v>61</v>
      </c>
      <c r="B71" s="13" t="s">
        <v>68</v>
      </c>
      <c r="C71" s="11">
        <f t="shared" si="1"/>
        <v>136</v>
      </c>
      <c r="D71" s="13">
        <v>135</v>
      </c>
      <c r="E71" s="13">
        <v>0</v>
      </c>
      <c r="F71" s="13">
        <v>1</v>
      </c>
      <c r="G71" s="13">
        <v>0</v>
      </c>
      <c r="H71" s="13">
        <v>0</v>
      </c>
      <c r="I71" s="13">
        <v>0</v>
      </c>
    </row>
    <row r="72" spans="1:9" ht="15" customHeight="1" x14ac:dyDescent="0.2">
      <c r="A72" s="3">
        <v>62</v>
      </c>
      <c r="B72" s="13" t="s">
        <v>69</v>
      </c>
      <c r="C72" s="11">
        <f t="shared" si="1"/>
        <v>111</v>
      </c>
      <c r="D72" s="13">
        <v>107</v>
      </c>
      <c r="E72" s="13">
        <v>1</v>
      </c>
      <c r="F72" s="13">
        <v>1</v>
      </c>
      <c r="G72" s="13">
        <v>0</v>
      </c>
      <c r="H72" s="13">
        <v>0</v>
      </c>
      <c r="I72" s="13">
        <v>2</v>
      </c>
    </row>
    <row r="73" spans="1:9" ht="15" customHeight="1" x14ac:dyDescent="0.2">
      <c r="A73" s="3">
        <v>63</v>
      </c>
      <c r="B73" s="13" t="s">
        <v>70</v>
      </c>
      <c r="C73" s="11">
        <f t="shared" si="1"/>
        <v>148</v>
      </c>
      <c r="D73" s="13">
        <v>146</v>
      </c>
      <c r="E73" s="13">
        <v>1</v>
      </c>
      <c r="F73" s="13">
        <v>0</v>
      </c>
      <c r="G73" s="13">
        <v>0</v>
      </c>
      <c r="H73" s="13">
        <v>0</v>
      </c>
      <c r="I73" s="13">
        <v>1</v>
      </c>
    </row>
    <row r="74" spans="1:9" ht="15" customHeight="1" x14ac:dyDescent="0.2">
      <c r="A74" s="3">
        <v>64</v>
      </c>
      <c r="B74" s="13" t="s">
        <v>40</v>
      </c>
      <c r="C74" s="11">
        <f t="shared" si="1"/>
        <v>78</v>
      </c>
      <c r="D74" s="13">
        <v>71</v>
      </c>
      <c r="E74" s="13">
        <v>0</v>
      </c>
      <c r="F74" s="13">
        <v>6</v>
      </c>
      <c r="G74" s="13">
        <v>0</v>
      </c>
      <c r="H74" s="13">
        <v>0</v>
      </c>
      <c r="I74" s="13">
        <v>1</v>
      </c>
    </row>
    <row r="75" spans="1:9" ht="15" customHeight="1" x14ac:dyDescent="0.2">
      <c r="A75" s="3">
        <v>65</v>
      </c>
      <c r="B75" s="13" t="s">
        <v>71</v>
      </c>
      <c r="C75" s="11">
        <f t="shared" si="1"/>
        <v>237</v>
      </c>
      <c r="D75" s="13">
        <v>233</v>
      </c>
      <c r="E75" s="13">
        <v>0</v>
      </c>
      <c r="F75" s="13">
        <v>0</v>
      </c>
      <c r="G75" s="13">
        <v>0</v>
      </c>
      <c r="H75" s="13">
        <v>0</v>
      </c>
      <c r="I75" s="13">
        <v>4</v>
      </c>
    </row>
    <row r="76" spans="1:9" ht="15" customHeight="1" x14ac:dyDescent="0.2">
      <c r="A76" s="3">
        <v>66</v>
      </c>
      <c r="B76" s="13" t="s">
        <v>72</v>
      </c>
      <c r="C76" s="11">
        <f t="shared" ref="C76:C88" si="2">SUM(D76:I76)</f>
        <v>2481</v>
      </c>
      <c r="D76" s="13">
        <v>2469</v>
      </c>
      <c r="E76" s="13">
        <v>4</v>
      </c>
      <c r="F76" s="13">
        <v>1</v>
      </c>
      <c r="G76" s="13">
        <v>1</v>
      </c>
      <c r="H76" s="13">
        <v>2</v>
      </c>
      <c r="I76" s="13">
        <v>4</v>
      </c>
    </row>
    <row r="77" spans="1:9" ht="15" customHeight="1" x14ac:dyDescent="0.2">
      <c r="A77" s="3">
        <v>67</v>
      </c>
      <c r="B77" s="13" t="s">
        <v>73</v>
      </c>
      <c r="C77" s="11">
        <f t="shared" si="2"/>
        <v>123</v>
      </c>
      <c r="D77" s="13">
        <v>117</v>
      </c>
      <c r="E77" s="13">
        <v>1</v>
      </c>
      <c r="F77" s="13">
        <v>5</v>
      </c>
      <c r="G77" s="13">
        <v>0</v>
      </c>
      <c r="H77" s="13">
        <v>0</v>
      </c>
      <c r="I77" s="13">
        <v>0</v>
      </c>
    </row>
    <row r="78" spans="1:9" ht="15" customHeight="1" x14ac:dyDescent="0.2">
      <c r="A78" s="3">
        <v>68</v>
      </c>
      <c r="B78" s="13" t="s">
        <v>41</v>
      </c>
      <c r="C78" s="11">
        <f t="shared" si="2"/>
        <v>315</v>
      </c>
      <c r="D78" s="13">
        <v>295</v>
      </c>
      <c r="E78" s="13">
        <v>0</v>
      </c>
      <c r="F78" s="13">
        <v>3</v>
      </c>
      <c r="G78" s="13">
        <v>0</v>
      </c>
      <c r="H78" s="13">
        <v>0</v>
      </c>
      <c r="I78" s="13">
        <v>17</v>
      </c>
    </row>
    <row r="79" spans="1:9" ht="15" customHeight="1" x14ac:dyDescent="0.2">
      <c r="A79" s="3">
        <v>69</v>
      </c>
      <c r="B79" s="13" t="s">
        <v>74</v>
      </c>
      <c r="C79" s="11">
        <f t="shared" si="2"/>
        <v>225</v>
      </c>
      <c r="D79" s="13">
        <v>224</v>
      </c>
      <c r="E79" s="13">
        <v>0</v>
      </c>
      <c r="F79" s="13">
        <v>1</v>
      </c>
      <c r="G79" s="13">
        <v>0</v>
      </c>
      <c r="H79" s="13">
        <v>0</v>
      </c>
      <c r="I79" s="13">
        <v>0</v>
      </c>
    </row>
    <row r="80" spans="1:9" ht="15" customHeight="1" x14ac:dyDescent="0.2">
      <c r="A80" s="3">
        <v>70</v>
      </c>
      <c r="B80" s="13" t="s">
        <v>75</v>
      </c>
      <c r="C80" s="11">
        <f t="shared" si="2"/>
        <v>512</v>
      </c>
      <c r="D80" s="13">
        <v>474</v>
      </c>
      <c r="E80" s="13">
        <v>0</v>
      </c>
      <c r="F80" s="13">
        <v>1</v>
      </c>
      <c r="G80" s="13">
        <v>2</v>
      </c>
      <c r="H80" s="13">
        <v>0</v>
      </c>
      <c r="I80" s="13">
        <v>35</v>
      </c>
    </row>
    <row r="81" spans="1:9" ht="15" customHeight="1" x14ac:dyDescent="0.2">
      <c r="A81" s="3">
        <v>71</v>
      </c>
      <c r="B81" s="13" t="s">
        <v>42</v>
      </c>
      <c r="C81" s="11">
        <f t="shared" si="2"/>
        <v>197</v>
      </c>
      <c r="D81" s="13">
        <v>195</v>
      </c>
      <c r="E81" s="13">
        <v>1</v>
      </c>
      <c r="F81" s="13">
        <v>1</v>
      </c>
      <c r="G81" s="13">
        <v>0</v>
      </c>
      <c r="H81" s="13">
        <v>0</v>
      </c>
      <c r="I81" s="13">
        <v>0</v>
      </c>
    </row>
    <row r="82" spans="1:9" ht="15" customHeight="1" x14ac:dyDescent="0.2">
      <c r="A82" s="3">
        <v>72</v>
      </c>
      <c r="B82" s="13" t="s">
        <v>76</v>
      </c>
      <c r="C82" s="11">
        <f t="shared" si="2"/>
        <v>356</v>
      </c>
      <c r="D82" s="13">
        <v>354</v>
      </c>
      <c r="E82" s="13">
        <v>0</v>
      </c>
      <c r="F82" s="13">
        <v>1</v>
      </c>
      <c r="G82" s="13">
        <v>0</v>
      </c>
      <c r="H82" s="13">
        <v>0</v>
      </c>
      <c r="I82" s="13">
        <v>1</v>
      </c>
    </row>
    <row r="83" spans="1:9" ht="15" customHeight="1" x14ac:dyDescent="0.2">
      <c r="A83" s="3">
        <v>73</v>
      </c>
      <c r="B83" s="13" t="s">
        <v>77</v>
      </c>
      <c r="C83" s="11">
        <f t="shared" si="2"/>
        <v>2014</v>
      </c>
      <c r="D83" s="13">
        <v>1961</v>
      </c>
      <c r="E83" s="13">
        <v>1</v>
      </c>
      <c r="F83" s="13">
        <v>3</v>
      </c>
      <c r="G83" s="13">
        <v>1</v>
      </c>
      <c r="H83" s="13">
        <v>3</v>
      </c>
      <c r="I83" s="13">
        <v>45</v>
      </c>
    </row>
    <row r="84" spans="1:9" ht="15" customHeight="1" x14ac:dyDescent="0.2">
      <c r="A84" s="3">
        <v>74</v>
      </c>
      <c r="B84" s="13" t="s">
        <v>78</v>
      </c>
      <c r="C84" s="11">
        <f t="shared" si="2"/>
        <v>385</v>
      </c>
      <c r="D84" s="13">
        <v>376</v>
      </c>
      <c r="E84" s="13">
        <v>1</v>
      </c>
      <c r="F84" s="13">
        <v>1</v>
      </c>
      <c r="G84" s="13">
        <v>0</v>
      </c>
      <c r="H84" s="13">
        <v>1</v>
      </c>
      <c r="I84" s="13">
        <v>6</v>
      </c>
    </row>
    <row r="85" spans="1:9" ht="15" customHeight="1" x14ac:dyDescent="0.2">
      <c r="A85" s="3">
        <v>75</v>
      </c>
      <c r="B85" s="13" t="s">
        <v>79</v>
      </c>
      <c r="C85" s="11">
        <f t="shared" si="2"/>
        <v>103</v>
      </c>
      <c r="D85" s="13">
        <v>98</v>
      </c>
      <c r="E85" s="13">
        <v>0</v>
      </c>
      <c r="F85" s="13">
        <v>2</v>
      </c>
      <c r="G85" s="13">
        <v>1</v>
      </c>
      <c r="H85" s="13">
        <v>1</v>
      </c>
      <c r="I85" s="13">
        <v>1</v>
      </c>
    </row>
    <row r="86" spans="1:9" ht="15" customHeight="1" x14ac:dyDescent="0.2">
      <c r="A86" s="3">
        <v>76</v>
      </c>
      <c r="B86" s="13" t="s">
        <v>43</v>
      </c>
      <c r="C86" s="11">
        <f t="shared" si="2"/>
        <v>2612</v>
      </c>
      <c r="D86" s="13">
        <v>2588</v>
      </c>
      <c r="E86" s="13">
        <v>13</v>
      </c>
      <c r="F86" s="13">
        <v>2</v>
      </c>
      <c r="G86" s="13">
        <v>0</v>
      </c>
      <c r="H86" s="13">
        <v>1</v>
      </c>
      <c r="I86" s="13">
        <v>8</v>
      </c>
    </row>
    <row r="87" spans="1:9" ht="15" customHeight="1" x14ac:dyDescent="0.2">
      <c r="A87" s="3">
        <v>77</v>
      </c>
      <c r="B87" s="13" t="s">
        <v>44</v>
      </c>
      <c r="C87" s="11">
        <f t="shared" si="2"/>
        <v>438</v>
      </c>
      <c r="D87" s="13">
        <v>431</v>
      </c>
      <c r="E87" s="13">
        <v>1</v>
      </c>
      <c r="F87" s="13">
        <v>1</v>
      </c>
      <c r="G87" s="13">
        <v>0</v>
      </c>
      <c r="H87" s="13">
        <v>1</v>
      </c>
      <c r="I87" s="13">
        <v>4</v>
      </c>
    </row>
    <row r="88" spans="1:9" ht="15" customHeight="1" x14ac:dyDescent="0.2">
      <c r="A88" s="3">
        <v>78</v>
      </c>
      <c r="B88" s="13" t="s">
        <v>80</v>
      </c>
      <c r="C88" s="11">
        <f t="shared" si="2"/>
        <v>56</v>
      </c>
      <c r="D88" s="13">
        <v>55</v>
      </c>
      <c r="E88" s="13">
        <v>0</v>
      </c>
      <c r="F88" s="13">
        <v>1</v>
      </c>
      <c r="G88" s="13">
        <v>0</v>
      </c>
      <c r="H88" s="13">
        <v>0</v>
      </c>
      <c r="I88" s="13">
        <v>0</v>
      </c>
    </row>
    <row r="89" spans="1:9" ht="13.5" thickBot="1" x14ac:dyDescent="0.25">
      <c r="A89" s="16"/>
      <c r="B89" s="16"/>
      <c r="C89" s="16"/>
      <c r="D89" s="16"/>
      <c r="E89" s="16"/>
      <c r="F89" s="16"/>
      <c r="G89" s="16"/>
      <c r="H89" s="16"/>
      <c r="I89" s="16"/>
    </row>
    <row r="91" spans="1:9" x14ac:dyDescent="0.2">
      <c r="A91" s="3" t="s">
        <v>121</v>
      </c>
      <c r="C91" s="17"/>
    </row>
    <row r="92" spans="1:9" x14ac:dyDescent="0.2">
      <c r="A92" s="14" t="s">
        <v>103</v>
      </c>
      <c r="C92" s="17"/>
      <c r="D92" s="17"/>
      <c r="E92" s="27"/>
    </row>
    <row r="93" spans="1:9" x14ac:dyDescent="0.2">
      <c r="A93" s="3" t="s">
        <v>45</v>
      </c>
    </row>
    <row r="94" spans="1:9" x14ac:dyDescent="0.2">
      <c r="A94" s="3" t="s">
        <v>104</v>
      </c>
      <c r="C94" s="18"/>
    </row>
  </sheetData>
  <mergeCells count="1">
    <mergeCell ref="A7:B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showGridLines="0" zoomScale="90" zoomScaleNormal="90" workbookViewId="0">
      <selection activeCell="A7" sqref="A7"/>
    </sheetView>
  </sheetViews>
  <sheetFormatPr baseColWidth="10" defaultRowHeight="12.75" x14ac:dyDescent="0.2"/>
  <cols>
    <col min="1" max="1" width="22.625" style="3" customWidth="1"/>
    <col min="2" max="27" width="15.25" style="3" customWidth="1"/>
    <col min="28" max="244" width="11" style="3"/>
    <col min="245" max="245" width="30.625" style="3" customWidth="1"/>
    <col min="246" max="250" width="15.625" style="3" customWidth="1"/>
    <col min="251" max="283" width="15.25" style="3" customWidth="1"/>
    <col min="284" max="500" width="11" style="3"/>
    <col min="501" max="501" width="30.625" style="3" customWidth="1"/>
    <col min="502" max="506" width="15.625" style="3" customWidth="1"/>
    <col min="507" max="539" width="15.25" style="3" customWidth="1"/>
    <col min="540" max="756" width="11" style="3"/>
    <col min="757" max="757" width="30.625" style="3" customWidth="1"/>
    <col min="758" max="762" width="15.625" style="3" customWidth="1"/>
    <col min="763" max="795" width="15.25" style="3" customWidth="1"/>
    <col min="796" max="1012" width="11" style="3"/>
    <col min="1013" max="1013" width="30.625" style="3" customWidth="1"/>
    <col min="1014" max="1018" width="15.625" style="3" customWidth="1"/>
    <col min="1019" max="1051" width="15.25" style="3" customWidth="1"/>
    <col min="1052" max="1268" width="11" style="3"/>
    <col min="1269" max="1269" width="30.625" style="3" customWidth="1"/>
    <col min="1270" max="1274" width="15.625" style="3" customWidth="1"/>
    <col min="1275" max="1307" width="15.25" style="3" customWidth="1"/>
    <col min="1308" max="1524" width="11" style="3"/>
    <col min="1525" max="1525" width="30.625" style="3" customWidth="1"/>
    <col min="1526" max="1530" width="15.625" style="3" customWidth="1"/>
    <col min="1531" max="1563" width="15.25" style="3" customWidth="1"/>
    <col min="1564" max="1780" width="11" style="3"/>
    <col min="1781" max="1781" width="30.625" style="3" customWidth="1"/>
    <col min="1782" max="1786" width="15.625" style="3" customWidth="1"/>
    <col min="1787" max="1819" width="15.25" style="3" customWidth="1"/>
    <col min="1820" max="2036" width="11" style="3"/>
    <col min="2037" max="2037" width="30.625" style="3" customWidth="1"/>
    <col min="2038" max="2042" width="15.625" style="3" customWidth="1"/>
    <col min="2043" max="2075" width="15.25" style="3" customWidth="1"/>
    <col min="2076" max="2292" width="11" style="3"/>
    <col min="2293" max="2293" width="30.625" style="3" customWidth="1"/>
    <col min="2294" max="2298" width="15.625" style="3" customWidth="1"/>
    <col min="2299" max="2331" width="15.25" style="3" customWidth="1"/>
    <col min="2332" max="2548" width="11" style="3"/>
    <col min="2549" max="2549" width="30.625" style="3" customWidth="1"/>
    <col min="2550" max="2554" width="15.625" style="3" customWidth="1"/>
    <col min="2555" max="2587" width="15.25" style="3" customWidth="1"/>
    <col min="2588" max="2804" width="11" style="3"/>
    <col min="2805" max="2805" width="30.625" style="3" customWidth="1"/>
    <col min="2806" max="2810" width="15.625" style="3" customWidth="1"/>
    <col min="2811" max="2843" width="15.25" style="3" customWidth="1"/>
    <col min="2844" max="3060" width="11" style="3"/>
    <col min="3061" max="3061" width="30.625" style="3" customWidth="1"/>
    <col min="3062" max="3066" width="15.625" style="3" customWidth="1"/>
    <col min="3067" max="3099" width="15.25" style="3" customWidth="1"/>
    <col min="3100" max="3316" width="11" style="3"/>
    <col min="3317" max="3317" width="30.625" style="3" customWidth="1"/>
    <col min="3318" max="3322" width="15.625" style="3" customWidth="1"/>
    <col min="3323" max="3355" width="15.25" style="3" customWidth="1"/>
    <col min="3356" max="3572" width="11" style="3"/>
    <col min="3573" max="3573" width="30.625" style="3" customWidth="1"/>
    <col min="3574" max="3578" width="15.625" style="3" customWidth="1"/>
    <col min="3579" max="3611" width="15.25" style="3" customWidth="1"/>
    <col min="3612" max="3828" width="11" style="3"/>
    <col min="3829" max="3829" width="30.625" style="3" customWidth="1"/>
    <col min="3830" max="3834" width="15.625" style="3" customWidth="1"/>
    <col min="3835" max="3867" width="15.25" style="3" customWidth="1"/>
    <col min="3868" max="4084" width="11" style="3"/>
    <col min="4085" max="4085" width="30.625" style="3" customWidth="1"/>
    <col min="4086" max="4090" width="15.625" style="3" customWidth="1"/>
    <col min="4091" max="4123" width="15.25" style="3" customWidth="1"/>
    <col min="4124" max="4340" width="11" style="3"/>
    <col min="4341" max="4341" width="30.625" style="3" customWidth="1"/>
    <col min="4342" max="4346" width="15.625" style="3" customWidth="1"/>
    <col min="4347" max="4379" width="15.25" style="3" customWidth="1"/>
    <col min="4380" max="4596" width="11" style="3"/>
    <col min="4597" max="4597" width="30.625" style="3" customWidth="1"/>
    <col min="4598" max="4602" width="15.625" style="3" customWidth="1"/>
    <col min="4603" max="4635" width="15.25" style="3" customWidth="1"/>
    <col min="4636" max="4852" width="11" style="3"/>
    <col min="4853" max="4853" width="30.625" style="3" customWidth="1"/>
    <col min="4854" max="4858" width="15.625" style="3" customWidth="1"/>
    <col min="4859" max="4891" width="15.25" style="3" customWidth="1"/>
    <col min="4892" max="5108" width="11" style="3"/>
    <col min="5109" max="5109" width="30.625" style="3" customWidth="1"/>
    <col min="5110" max="5114" width="15.625" style="3" customWidth="1"/>
    <col min="5115" max="5147" width="15.25" style="3" customWidth="1"/>
    <col min="5148" max="5364" width="11" style="3"/>
    <col min="5365" max="5365" width="30.625" style="3" customWidth="1"/>
    <col min="5366" max="5370" width="15.625" style="3" customWidth="1"/>
    <col min="5371" max="5403" width="15.25" style="3" customWidth="1"/>
    <col min="5404" max="5620" width="11" style="3"/>
    <col min="5621" max="5621" width="30.625" style="3" customWidth="1"/>
    <col min="5622" max="5626" width="15.625" style="3" customWidth="1"/>
    <col min="5627" max="5659" width="15.25" style="3" customWidth="1"/>
    <col min="5660" max="5876" width="11" style="3"/>
    <col min="5877" max="5877" width="30.625" style="3" customWidth="1"/>
    <col min="5878" max="5882" width="15.625" style="3" customWidth="1"/>
    <col min="5883" max="5915" width="15.25" style="3" customWidth="1"/>
    <col min="5916" max="6132" width="11" style="3"/>
    <col min="6133" max="6133" width="30.625" style="3" customWidth="1"/>
    <col min="6134" max="6138" width="15.625" style="3" customWidth="1"/>
    <col min="6139" max="6171" width="15.25" style="3" customWidth="1"/>
    <col min="6172" max="6388" width="11" style="3"/>
    <col min="6389" max="6389" width="30.625" style="3" customWidth="1"/>
    <col min="6390" max="6394" width="15.625" style="3" customWidth="1"/>
    <col min="6395" max="6427" width="15.25" style="3" customWidth="1"/>
    <col min="6428" max="6644" width="11" style="3"/>
    <col min="6645" max="6645" width="30.625" style="3" customWidth="1"/>
    <col min="6646" max="6650" width="15.625" style="3" customWidth="1"/>
    <col min="6651" max="6683" width="15.25" style="3" customWidth="1"/>
    <col min="6684" max="6900" width="11" style="3"/>
    <col min="6901" max="6901" width="30.625" style="3" customWidth="1"/>
    <col min="6902" max="6906" width="15.625" style="3" customWidth="1"/>
    <col min="6907" max="6939" width="15.25" style="3" customWidth="1"/>
    <col min="6940" max="7156" width="11" style="3"/>
    <col min="7157" max="7157" width="30.625" style="3" customWidth="1"/>
    <col min="7158" max="7162" width="15.625" style="3" customWidth="1"/>
    <col min="7163" max="7195" width="15.25" style="3" customWidth="1"/>
    <col min="7196" max="7412" width="11" style="3"/>
    <col min="7413" max="7413" width="30.625" style="3" customWidth="1"/>
    <col min="7414" max="7418" width="15.625" style="3" customWidth="1"/>
    <col min="7419" max="7451" width="15.25" style="3" customWidth="1"/>
    <col min="7452" max="7668" width="11" style="3"/>
    <col min="7669" max="7669" width="30.625" style="3" customWidth="1"/>
    <col min="7670" max="7674" width="15.625" style="3" customWidth="1"/>
    <col min="7675" max="7707" width="15.25" style="3" customWidth="1"/>
    <col min="7708" max="7924" width="11" style="3"/>
    <col min="7925" max="7925" width="30.625" style="3" customWidth="1"/>
    <col min="7926" max="7930" width="15.625" style="3" customWidth="1"/>
    <col min="7931" max="7963" width="15.25" style="3" customWidth="1"/>
    <col min="7964" max="8180" width="11" style="3"/>
    <col min="8181" max="8181" width="30.625" style="3" customWidth="1"/>
    <col min="8182" max="8186" width="15.625" style="3" customWidth="1"/>
    <col min="8187" max="8219" width="15.25" style="3" customWidth="1"/>
    <col min="8220" max="8436" width="11" style="3"/>
    <col min="8437" max="8437" width="30.625" style="3" customWidth="1"/>
    <col min="8438" max="8442" width="15.625" style="3" customWidth="1"/>
    <col min="8443" max="8475" width="15.25" style="3" customWidth="1"/>
    <col min="8476" max="8692" width="11" style="3"/>
    <col min="8693" max="8693" width="30.625" style="3" customWidth="1"/>
    <col min="8694" max="8698" width="15.625" style="3" customWidth="1"/>
    <col min="8699" max="8731" width="15.25" style="3" customWidth="1"/>
    <col min="8732" max="8948" width="11" style="3"/>
    <col min="8949" max="8949" width="30.625" style="3" customWidth="1"/>
    <col min="8950" max="8954" width="15.625" style="3" customWidth="1"/>
    <col min="8955" max="8987" width="15.25" style="3" customWidth="1"/>
    <col min="8988" max="9204" width="11" style="3"/>
    <col min="9205" max="9205" width="30.625" style="3" customWidth="1"/>
    <col min="9206" max="9210" width="15.625" style="3" customWidth="1"/>
    <col min="9211" max="9243" width="15.25" style="3" customWidth="1"/>
    <col min="9244" max="9460" width="11" style="3"/>
    <col min="9461" max="9461" width="30.625" style="3" customWidth="1"/>
    <col min="9462" max="9466" width="15.625" style="3" customWidth="1"/>
    <col min="9467" max="9499" width="15.25" style="3" customWidth="1"/>
    <col min="9500" max="9716" width="11" style="3"/>
    <col min="9717" max="9717" width="30.625" style="3" customWidth="1"/>
    <col min="9718" max="9722" width="15.625" style="3" customWidth="1"/>
    <col min="9723" max="9755" width="15.25" style="3" customWidth="1"/>
    <col min="9756" max="9972" width="11" style="3"/>
    <col min="9973" max="9973" width="30.625" style="3" customWidth="1"/>
    <col min="9974" max="9978" width="15.625" style="3" customWidth="1"/>
    <col min="9979" max="10011" width="15.25" style="3" customWidth="1"/>
    <col min="10012" max="10228" width="11" style="3"/>
    <col min="10229" max="10229" width="30.625" style="3" customWidth="1"/>
    <col min="10230" max="10234" width="15.625" style="3" customWidth="1"/>
    <col min="10235" max="10267" width="15.25" style="3" customWidth="1"/>
    <col min="10268" max="10484" width="11" style="3"/>
    <col min="10485" max="10485" width="30.625" style="3" customWidth="1"/>
    <col min="10486" max="10490" width="15.625" style="3" customWidth="1"/>
    <col min="10491" max="10523" width="15.25" style="3" customWidth="1"/>
    <col min="10524" max="10740" width="11" style="3"/>
    <col min="10741" max="10741" width="30.625" style="3" customWidth="1"/>
    <col min="10742" max="10746" width="15.625" style="3" customWidth="1"/>
    <col min="10747" max="10779" width="15.25" style="3" customWidth="1"/>
    <col min="10780" max="10996" width="11" style="3"/>
    <col min="10997" max="10997" width="30.625" style="3" customWidth="1"/>
    <col min="10998" max="11002" width="15.625" style="3" customWidth="1"/>
    <col min="11003" max="11035" width="15.25" style="3" customWidth="1"/>
    <col min="11036" max="11252" width="11" style="3"/>
    <col min="11253" max="11253" width="30.625" style="3" customWidth="1"/>
    <col min="11254" max="11258" width="15.625" style="3" customWidth="1"/>
    <col min="11259" max="11291" width="15.25" style="3" customWidth="1"/>
    <col min="11292" max="11508" width="11" style="3"/>
    <col min="11509" max="11509" width="30.625" style="3" customWidth="1"/>
    <col min="11510" max="11514" width="15.625" style="3" customWidth="1"/>
    <col min="11515" max="11547" width="15.25" style="3" customWidth="1"/>
    <col min="11548" max="11764" width="11" style="3"/>
    <col min="11765" max="11765" width="30.625" style="3" customWidth="1"/>
    <col min="11766" max="11770" width="15.625" style="3" customWidth="1"/>
    <col min="11771" max="11803" width="15.25" style="3" customWidth="1"/>
    <col min="11804" max="12020" width="11" style="3"/>
    <col min="12021" max="12021" width="30.625" style="3" customWidth="1"/>
    <col min="12022" max="12026" width="15.625" style="3" customWidth="1"/>
    <col min="12027" max="12059" width="15.25" style="3" customWidth="1"/>
    <col min="12060" max="12276" width="11" style="3"/>
    <col min="12277" max="12277" width="30.625" style="3" customWidth="1"/>
    <col min="12278" max="12282" width="15.625" style="3" customWidth="1"/>
    <col min="12283" max="12315" width="15.25" style="3" customWidth="1"/>
    <col min="12316" max="12532" width="11" style="3"/>
    <col min="12533" max="12533" width="30.625" style="3" customWidth="1"/>
    <col min="12534" max="12538" width="15.625" style="3" customWidth="1"/>
    <col min="12539" max="12571" width="15.25" style="3" customWidth="1"/>
    <col min="12572" max="12788" width="11" style="3"/>
    <col min="12789" max="12789" width="30.625" style="3" customWidth="1"/>
    <col min="12790" max="12794" width="15.625" style="3" customWidth="1"/>
    <col min="12795" max="12827" width="15.25" style="3" customWidth="1"/>
    <col min="12828" max="13044" width="11" style="3"/>
    <col min="13045" max="13045" width="30.625" style="3" customWidth="1"/>
    <col min="13046" max="13050" width="15.625" style="3" customWidth="1"/>
    <col min="13051" max="13083" width="15.25" style="3" customWidth="1"/>
    <col min="13084" max="13300" width="11" style="3"/>
    <col min="13301" max="13301" width="30.625" style="3" customWidth="1"/>
    <col min="13302" max="13306" width="15.625" style="3" customWidth="1"/>
    <col min="13307" max="13339" width="15.25" style="3" customWidth="1"/>
    <col min="13340" max="13556" width="11" style="3"/>
    <col min="13557" max="13557" width="30.625" style="3" customWidth="1"/>
    <col min="13558" max="13562" width="15.625" style="3" customWidth="1"/>
    <col min="13563" max="13595" width="15.25" style="3" customWidth="1"/>
    <col min="13596" max="13812" width="11" style="3"/>
    <col min="13813" max="13813" width="30.625" style="3" customWidth="1"/>
    <col min="13814" max="13818" width="15.625" style="3" customWidth="1"/>
    <col min="13819" max="13851" width="15.25" style="3" customWidth="1"/>
    <col min="13852" max="14068" width="11" style="3"/>
    <col min="14069" max="14069" width="30.625" style="3" customWidth="1"/>
    <col min="14070" max="14074" width="15.625" style="3" customWidth="1"/>
    <col min="14075" max="14107" width="15.25" style="3" customWidth="1"/>
    <col min="14108" max="14324" width="11" style="3"/>
    <col min="14325" max="14325" width="30.625" style="3" customWidth="1"/>
    <col min="14326" max="14330" width="15.625" style="3" customWidth="1"/>
    <col min="14331" max="14363" width="15.25" style="3" customWidth="1"/>
    <col min="14364" max="14580" width="11" style="3"/>
    <col min="14581" max="14581" width="30.625" style="3" customWidth="1"/>
    <col min="14582" max="14586" width="15.625" style="3" customWidth="1"/>
    <col min="14587" max="14619" width="15.25" style="3" customWidth="1"/>
    <col min="14620" max="14836" width="11" style="3"/>
    <col min="14837" max="14837" width="30.625" style="3" customWidth="1"/>
    <col min="14838" max="14842" width="15.625" style="3" customWidth="1"/>
    <col min="14843" max="14875" width="15.25" style="3" customWidth="1"/>
    <col min="14876" max="15092" width="11" style="3"/>
    <col min="15093" max="15093" width="30.625" style="3" customWidth="1"/>
    <col min="15094" max="15098" width="15.625" style="3" customWidth="1"/>
    <col min="15099" max="15131" width="15.25" style="3" customWidth="1"/>
    <col min="15132" max="15348" width="11" style="3"/>
    <col min="15349" max="15349" width="30.625" style="3" customWidth="1"/>
    <col min="15350" max="15354" width="15.625" style="3" customWidth="1"/>
    <col min="15355" max="15387" width="15.25" style="3" customWidth="1"/>
    <col min="15388" max="15604" width="11" style="3"/>
    <col min="15605" max="15605" width="30.625" style="3" customWidth="1"/>
    <col min="15606" max="15610" width="15.625" style="3" customWidth="1"/>
    <col min="15611" max="15643" width="15.25" style="3" customWidth="1"/>
    <col min="15644" max="15860" width="11" style="3"/>
    <col min="15861" max="15861" width="30.625" style="3" customWidth="1"/>
    <col min="15862" max="15866" width="15.625" style="3" customWidth="1"/>
    <col min="15867" max="15899" width="15.25" style="3" customWidth="1"/>
    <col min="15900" max="16116" width="11" style="3"/>
    <col min="16117" max="16117" width="30.625" style="3" customWidth="1"/>
    <col min="16118" max="16122" width="15.625" style="3" customWidth="1"/>
    <col min="16123" max="16155" width="15.25" style="3" customWidth="1"/>
    <col min="16156" max="16384" width="11" style="3"/>
  </cols>
  <sheetData>
    <row r="1" spans="1:8" ht="20.25" customHeight="1" thickBot="1" x14ac:dyDescent="0.35">
      <c r="A1" s="35" t="s">
        <v>46</v>
      </c>
      <c r="B1" s="36"/>
      <c r="C1" s="36"/>
      <c r="D1" s="36"/>
      <c r="E1" s="36"/>
      <c r="F1" s="36"/>
      <c r="G1" s="36"/>
      <c r="H1" s="36"/>
    </row>
    <row r="2" spans="1:8" ht="15" customHeight="1" x14ac:dyDescent="0.3">
      <c r="A2" s="37"/>
      <c r="B2" s="38"/>
      <c r="C2" s="38"/>
      <c r="D2" s="38"/>
      <c r="E2" s="38"/>
      <c r="F2" s="38"/>
      <c r="G2" s="38"/>
      <c r="H2" s="38"/>
    </row>
    <row r="3" spans="1:8" ht="18" customHeight="1" x14ac:dyDescent="0.25">
      <c r="A3" s="39" t="s">
        <v>120</v>
      </c>
      <c r="B3" s="40"/>
      <c r="C3" s="40"/>
      <c r="D3" s="40"/>
      <c r="E3" s="38"/>
      <c r="F3" s="38"/>
      <c r="G3" s="38"/>
      <c r="H3" s="38"/>
    </row>
    <row r="4" spans="1:8" ht="18" customHeight="1" x14ac:dyDescent="0.2">
      <c r="A4" s="41" t="s">
        <v>108</v>
      </c>
      <c r="B4" s="40"/>
      <c r="C4" s="40"/>
      <c r="D4" s="40"/>
      <c r="E4" s="38"/>
      <c r="F4" s="38"/>
      <c r="G4" s="38"/>
      <c r="H4" s="38"/>
    </row>
    <row r="5" spans="1:8" ht="18" customHeight="1" x14ac:dyDescent="0.2">
      <c r="A5" s="38"/>
      <c r="B5" s="40"/>
      <c r="C5" s="40"/>
      <c r="D5" s="40"/>
      <c r="E5" s="38"/>
      <c r="F5" s="38"/>
      <c r="G5" s="38"/>
      <c r="H5" s="38"/>
    </row>
    <row r="6" spans="1:8" x14ac:dyDescent="0.2">
      <c r="A6" s="42"/>
      <c r="B6" s="43"/>
      <c r="C6" s="43"/>
      <c r="D6" s="43"/>
      <c r="E6" s="44"/>
      <c r="F6" s="44"/>
      <c r="G6" s="44"/>
      <c r="H6" s="44"/>
    </row>
    <row r="7" spans="1:8" s="9" customFormat="1" ht="38.25" x14ac:dyDescent="0.2">
      <c r="A7" s="45"/>
      <c r="B7" s="46" t="s">
        <v>107</v>
      </c>
      <c r="C7" s="47" t="s">
        <v>115</v>
      </c>
      <c r="D7" s="47" t="s">
        <v>116</v>
      </c>
      <c r="E7" s="48" t="s">
        <v>117</v>
      </c>
      <c r="F7" s="48" t="s">
        <v>118</v>
      </c>
      <c r="G7" s="48" t="s">
        <v>123</v>
      </c>
      <c r="H7" s="48" t="s">
        <v>119</v>
      </c>
    </row>
    <row r="8" spans="1:8" x14ac:dyDescent="0.2">
      <c r="A8" s="49"/>
      <c r="B8" s="49"/>
      <c r="C8" s="49"/>
      <c r="D8" s="49"/>
      <c r="E8" s="38"/>
      <c r="F8" s="38"/>
      <c r="G8" s="38"/>
      <c r="H8" s="38"/>
    </row>
    <row r="9" spans="1:8" ht="15" customHeight="1" x14ac:dyDescent="0.2">
      <c r="A9" s="50" t="s">
        <v>83</v>
      </c>
      <c r="B9" s="51">
        <v>1790162</v>
      </c>
      <c r="C9" s="52">
        <v>1720578</v>
      </c>
      <c r="D9" s="52">
        <v>17324</v>
      </c>
      <c r="E9" s="52">
        <v>14628</v>
      </c>
      <c r="F9" s="52">
        <v>2023</v>
      </c>
      <c r="G9" s="52">
        <v>3734</v>
      </c>
      <c r="H9" s="52">
        <v>31875</v>
      </c>
    </row>
    <row r="10" spans="1:8" x14ac:dyDescent="0.2">
      <c r="A10" s="50"/>
      <c r="B10" s="53"/>
      <c r="C10" s="54"/>
      <c r="D10" s="54"/>
      <c r="E10" s="54"/>
      <c r="F10" s="54"/>
      <c r="G10" s="54"/>
      <c r="H10" s="55"/>
    </row>
    <row r="11" spans="1:8" ht="15" customHeight="1" x14ac:dyDescent="0.2">
      <c r="A11" s="56" t="s">
        <v>84</v>
      </c>
      <c r="B11" s="51">
        <v>369768</v>
      </c>
      <c r="C11" s="56">
        <v>356480</v>
      </c>
      <c r="D11" s="56">
        <v>4424</v>
      </c>
      <c r="E11" s="56">
        <v>1393</v>
      </c>
      <c r="F11" s="56">
        <v>659</v>
      </c>
      <c r="G11" s="56">
        <v>364</v>
      </c>
      <c r="H11" s="57">
        <v>6448</v>
      </c>
    </row>
    <row r="12" spans="1:8" ht="15" customHeight="1" x14ac:dyDescent="0.2">
      <c r="A12" s="56" t="s">
        <v>85</v>
      </c>
      <c r="B12" s="51">
        <v>80021</v>
      </c>
      <c r="C12" s="56">
        <v>74544</v>
      </c>
      <c r="D12" s="56">
        <v>1095</v>
      </c>
      <c r="E12" s="56">
        <v>1322</v>
      </c>
      <c r="F12" s="56">
        <v>81</v>
      </c>
      <c r="G12" s="56">
        <v>250</v>
      </c>
      <c r="H12" s="57">
        <v>2729</v>
      </c>
    </row>
    <row r="13" spans="1:8" ht="15" customHeight="1" x14ac:dyDescent="0.2">
      <c r="A13" s="56" t="s">
        <v>86</v>
      </c>
      <c r="B13" s="51">
        <v>43510</v>
      </c>
      <c r="C13" s="56">
        <v>42466</v>
      </c>
      <c r="D13" s="56">
        <v>124</v>
      </c>
      <c r="E13" s="56">
        <v>256</v>
      </c>
      <c r="F13" s="56">
        <v>14</v>
      </c>
      <c r="G13" s="56">
        <v>36</v>
      </c>
      <c r="H13" s="57">
        <v>614</v>
      </c>
    </row>
    <row r="14" spans="1:8" ht="15" customHeight="1" x14ac:dyDescent="0.2">
      <c r="A14" s="56" t="s">
        <v>105</v>
      </c>
      <c r="B14" s="51">
        <v>19788</v>
      </c>
      <c r="C14" s="56">
        <v>18915</v>
      </c>
      <c r="D14" s="56">
        <v>296</v>
      </c>
      <c r="E14" s="56">
        <v>85</v>
      </c>
      <c r="F14" s="56">
        <v>6</v>
      </c>
      <c r="G14" s="56">
        <v>30</v>
      </c>
      <c r="H14" s="56">
        <v>456</v>
      </c>
    </row>
    <row r="15" spans="1:8" ht="15" customHeight="1" x14ac:dyDescent="0.2">
      <c r="A15" s="56" t="s">
        <v>88</v>
      </c>
      <c r="B15" s="51">
        <v>37295</v>
      </c>
      <c r="C15" s="56">
        <v>35676</v>
      </c>
      <c r="D15" s="56">
        <v>617</v>
      </c>
      <c r="E15" s="56">
        <v>183</v>
      </c>
      <c r="F15" s="56">
        <v>38</v>
      </c>
      <c r="G15" s="56">
        <v>154</v>
      </c>
      <c r="H15" s="57">
        <v>627</v>
      </c>
    </row>
    <row r="16" spans="1:8" ht="15" customHeight="1" x14ac:dyDescent="0.2">
      <c r="A16" s="56" t="s">
        <v>89</v>
      </c>
      <c r="B16" s="51">
        <v>18461</v>
      </c>
      <c r="C16" s="56">
        <v>17224</v>
      </c>
      <c r="D16" s="56">
        <v>157</v>
      </c>
      <c r="E16" s="56">
        <v>610</v>
      </c>
      <c r="F16" s="56">
        <v>4</v>
      </c>
      <c r="G16" s="56">
        <v>155</v>
      </c>
      <c r="H16" s="57">
        <v>311</v>
      </c>
    </row>
    <row r="17" spans="1:8" ht="15" customHeight="1" x14ac:dyDescent="0.2">
      <c r="A17" s="56" t="s">
        <v>90</v>
      </c>
      <c r="B17" s="51">
        <v>175454</v>
      </c>
      <c r="C17" s="56">
        <v>165357</v>
      </c>
      <c r="D17" s="56">
        <v>1424</v>
      </c>
      <c r="E17" s="56">
        <v>4483</v>
      </c>
      <c r="F17" s="56">
        <v>381</v>
      </c>
      <c r="G17" s="56">
        <v>539</v>
      </c>
      <c r="H17" s="57">
        <v>3270</v>
      </c>
    </row>
    <row r="18" spans="1:8" ht="15" customHeight="1" x14ac:dyDescent="0.2">
      <c r="A18" s="56" t="s">
        <v>91</v>
      </c>
      <c r="B18" s="51">
        <v>197668</v>
      </c>
      <c r="C18" s="56">
        <v>190459</v>
      </c>
      <c r="D18" s="56">
        <v>2263</v>
      </c>
      <c r="E18" s="56">
        <v>1438</v>
      </c>
      <c r="F18" s="56">
        <v>158</v>
      </c>
      <c r="G18" s="56">
        <v>569</v>
      </c>
      <c r="H18" s="57">
        <v>2781</v>
      </c>
    </row>
    <row r="19" spans="1:8" ht="15" customHeight="1" x14ac:dyDescent="0.2">
      <c r="A19" s="56" t="s">
        <v>92</v>
      </c>
      <c r="B19" s="51">
        <v>77839</v>
      </c>
      <c r="C19" s="56">
        <v>72173</v>
      </c>
      <c r="D19" s="56">
        <v>1935</v>
      </c>
      <c r="E19" s="56">
        <v>764</v>
      </c>
      <c r="F19" s="56">
        <v>146</v>
      </c>
      <c r="G19" s="56">
        <v>381</v>
      </c>
      <c r="H19" s="57">
        <v>2440</v>
      </c>
    </row>
    <row r="20" spans="1:8" ht="15" customHeight="1" x14ac:dyDescent="0.2">
      <c r="A20" s="56" t="s">
        <v>93</v>
      </c>
      <c r="B20" s="51">
        <v>227676</v>
      </c>
      <c r="C20" s="56">
        <v>222454</v>
      </c>
      <c r="D20" s="56">
        <v>1556</v>
      </c>
      <c r="E20" s="56">
        <v>798</v>
      </c>
      <c r="F20" s="56">
        <v>172</v>
      </c>
      <c r="G20" s="56">
        <v>410</v>
      </c>
      <c r="H20" s="57">
        <v>2286</v>
      </c>
    </row>
    <row r="21" spans="1:8" ht="15" customHeight="1" x14ac:dyDescent="0.2">
      <c r="A21" s="56" t="s">
        <v>94</v>
      </c>
      <c r="B21" s="51">
        <v>110891</v>
      </c>
      <c r="C21" s="56">
        <v>107838</v>
      </c>
      <c r="D21" s="56">
        <v>962</v>
      </c>
      <c r="E21" s="56">
        <v>333</v>
      </c>
      <c r="F21" s="56">
        <v>86</v>
      </c>
      <c r="G21" s="56">
        <v>168</v>
      </c>
      <c r="H21" s="57">
        <v>1504</v>
      </c>
    </row>
    <row r="22" spans="1:8" ht="15" customHeight="1" x14ac:dyDescent="0.2">
      <c r="A22" s="56" t="s">
        <v>95</v>
      </c>
      <c r="B22" s="51">
        <v>270053</v>
      </c>
      <c r="C22" s="56">
        <v>263034</v>
      </c>
      <c r="D22" s="56">
        <v>392</v>
      </c>
      <c r="E22" s="56">
        <v>953</v>
      </c>
      <c r="F22" s="56">
        <v>117</v>
      </c>
      <c r="G22" s="56">
        <v>243</v>
      </c>
      <c r="H22" s="57">
        <v>5314</v>
      </c>
    </row>
    <row r="23" spans="1:8" ht="15" customHeight="1" x14ac:dyDescent="0.2">
      <c r="A23" s="56" t="s">
        <v>96</v>
      </c>
      <c r="B23" s="51">
        <v>16939</v>
      </c>
      <c r="C23" s="56">
        <v>15994</v>
      </c>
      <c r="D23" s="56">
        <v>413</v>
      </c>
      <c r="E23" s="56">
        <v>215</v>
      </c>
      <c r="F23" s="56">
        <v>8</v>
      </c>
      <c r="G23" s="56">
        <v>44</v>
      </c>
      <c r="H23" s="57">
        <v>265</v>
      </c>
    </row>
    <row r="24" spans="1:8" ht="15" customHeight="1" x14ac:dyDescent="0.2">
      <c r="A24" s="56" t="s">
        <v>97</v>
      </c>
      <c r="B24" s="51">
        <v>59974</v>
      </c>
      <c r="C24" s="56">
        <v>58099</v>
      </c>
      <c r="D24" s="56">
        <v>1034</v>
      </c>
      <c r="E24" s="56">
        <v>66</v>
      </c>
      <c r="F24" s="56">
        <v>77</v>
      </c>
      <c r="G24" s="56">
        <v>137</v>
      </c>
      <c r="H24" s="57">
        <v>561</v>
      </c>
    </row>
    <row r="25" spans="1:8" ht="15" customHeight="1" x14ac:dyDescent="0.2">
      <c r="A25" s="56" t="s">
        <v>98</v>
      </c>
      <c r="B25" s="51">
        <v>25406</v>
      </c>
      <c r="C25" s="56">
        <v>23583</v>
      </c>
      <c r="D25" s="56">
        <v>209</v>
      </c>
      <c r="E25" s="56">
        <v>762</v>
      </c>
      <c r="F25" s="56">
        <v>41</v>
      </c>
      <c r="G25" s="56">
        <v>163</v>
      </c>
      <c r="H25" s="57">
        <v>648</v>
      </c>
    </row>
    <row r="26" spans="1:8" ht="15" customHeight="1" x14ac:dyDescent="0.2">
      <c r="A26" s="56" t="s">
        <v>99</v>
      </c>
      <c r="B26" s="51">
        <v>39956</v>
      </c>
      <c r="C26" s="56">
        <v>38021</v>
      </c>
      <c r="D26" s="56">
        <v>215</v>
      </c>
      <c r="E26" s="56">
        <v>643</v>
      </c>
      <c r="F26" s="56">
        <v>26</v>
      </c>
      <c r="G26" s="56">
        <v>32</v>
      </c>
      <c r="H26" s="57">
        <v>1019</v>
      </c>
    </row>
    <row r="27" spans="1:8" ht="15" customHeight="1" x14ac:dyDescent="0.2">
      <c r="A27" s="56" t="s">
        <v>100</v>
      </c>
      <c r="B27" s="51">
        <v>19415</v>
      </c>
      <c r="C27" s="56">
        <v>18223</v>
      </c>
      <c r="D27" s="56">
        <v>205</v>
      </c>
      <c r="E27" s="56">
        <v>317</v>
      </c>
      <c r="F27" s="56">
        <v>9</v>
      </c>
      <c r="G27" s="56">
        <v>59</v>
      </c>
      <c r="H27" s="57">
        <v>602</v>
      </c>
    </row>
    <row r="28" spans="1:8" ht="15" customHeight="1" x14ac:dyDescent="0.2">
      <c r="A28" s="56" t="s">
        <v>101</v>
      </c>
      <c r="B28" s="51">
        <v>15</v>
      </c>
      <c r="C28" s="56">
        <v>11</v>
      </c>
      <c r="D28" s="56">
        <v>0</v>
      </c>
      <c r="E28" s="56">
        <v>4</v>
      </c>
      <c r="F28" s="56">
        <v>0</v>
      </c>
      <c r="G28" s="56">
        <v>0</v>
      </c>
      <c r="H28" s="57">
        <v>0</v>
      </c>
    </row>
    <row r="29" spans="1:8" ht="15" customHeight="1" x14ac:dyDescent="0.2">
      <c r="A29" s="58" t="s">
        <v>102</v>
      </c>
      <c r="B29" s="51">
        <v>33</v>
      </c>
      <c r="C29" s="59">
        <v>27</v>
      </c>
      <c r="D29" s="59">
        <v>3</v>
      </c>
      <c r="E29" s="59">
        <v>3</v>
      </c>
      <c r="F29" s="59">
        <v>0</v>
      </c>
      <c r="G29" s="59">
        <v>0</v>
      </c>
      <c r="H29" s="59">
        <v>0</v>
      </c>
    </row>
    <row r="30" spans="1:8" ht="13.5" thickBot="1" x14ac:dyDescent="0.25">
      <c r="A30" s="60"/>
      <c r="B30" s="60"/>
      <c r="C30" s="60"/>
      <c r="D30" s="60"/>
      <c r="E30" s="60"/>
      <c r="F30" s="60"/>
      <c r="G30" s="60"/>
      <c r="H30" s="60"/>
    </row>
    <row r="32" spans="1:8" x14ac:dyDescent="0.2">
      <c r="A32" s="61" t="s">
        <v>121</v>
      </c>
      <c r="B32" s="62"/>
      <c r="C32" s="38"/>
      <c r="D32" s="38"/>
      <c r="E32" s="38"/>
      <c r="F32" s="38"/>
      <c r="G32" s="38"/>
      <c r="H32" s="38"/>
    </row>
    <row r="33" spans="1:4" x14ac:dyDescent="0.2">
      <c r="A33" s="63" t="s">
        <v>103</v>
      </c>
      <c r="B33" s="62"/>
      <c r="C33" s="62"/>
      <c r="D33" s="64"/>
    </row>
    <row r="34" spans="1:4" x14ac:dyDescent="0.2">
      <c r="A34" s="65" t="s">
        <v>45</v>
      </c>
      <c r="B34" s="61"/>
      <c r="C34" s="38"/>
      <c r="D34" s="38"/>
    </row>
    <row r="35" spans="1:4" x14ac:dyDescent="0.2">
      <c r="A35" s="65" t="s">
        <v>104</v>
      </c>
      <c r="B35" s="66"/>
      <c r="C35" s="38"/>
      <c r="D3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2020. Asturias</vt:lpstr>
      <vt:lpstr>2020. CC. AA.</vt:lpstr>
      <vt:lpstr>2009. Asturias</vt:lpstr>
      <vt:lpstr>2009. CC. AA.</vt:lpstr>
      <vt:lpstr>1999. Concejos</vt:lpstr>
      <vt:lpstr>1999. CC. AA.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Agrario</dc:title>
  <dc:creator>SADEI</dc:creator>
  <cp:lastModifiedBy>Sadei</cp:lastModifiedBy>
  <dcterms:created xsi:type="dcterms:W3CDTF">2003-03-05T09:46:52Z</dcterms:created>
  <dcterms:modified xsi:type="dcterms:W3CDTF">2022-06-13T12:00:09Z</dcterms:modified>
</cp:coreProperties>
</file>