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websadei\Sector primario\Censo agrario\"/>
    </mc:Choice>
  </mc:AlternateContent>
  <xr:revisionPtr revIDLastSave="0" documentId="13_ncr:1_{B1BB6CFC-6476-48A9-A341-026E295DE917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Asturias" sheetId="2" r:id="rId1"/>
    <sheet name="2020. Concejos" sheetId="6" r:id="rId2"/>
    <sheet name="2020. CC. AA." sheetId="7" r:id="rId3"/>
    <sheet name="2009. Concejos" sheetId="1" r:id="rId4"/>
    <sheet name="2009. CC. AA." sheetId="3" r:id="rId5"/>
    <sheet name="1999. Concejos" sheetId="4" r:id="rId6"/>
    <sheet name="1999. CC. AA.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7" l="1"/>
  <c r="I27" i="7"/>
  <c r="H27" i="7"/>
  <c r="G27" i="7"/>
  <c r="J26" i="7"/>
  <c r="I26" i="7"/>
  <c r="H26" i="7"/>
  <c r="G26" i="7"/>
  <c r="J25" i="7"/>
  <c r="I25" i="7"/>
  <c r="H25" i="7"/>
  <c r="G25" i="7"/>
  <c r="J24" i="7"/>
  <c r="I24" i="7"/>
  <c r="H24" i="7"/>
  <c r="G24" i="7"/>
  <c r="J23" i="7"/>
  <c r="I23" i="7"/>
  <c r="H23" i="7"/>
  <c r="G23" i="7"/>
  <c r="J22" i="7"/>
  <c r="I22" i="7"/>
  <c r="H22" i="7"/>
  <c r="G22" i="7"/>
  <c r="J21" i="7"/>
  <c r="I21" i="7"/>
  <c r="H21" i="7"/>
  <c r="G21" i="7"/>
  <c r="J20" i="7"/>
  <c r="I20" i="7"/>
  <c r="H20" i="7"/>
  <c r="G20" i="7"/>
  <c r="J19" i="7"/>
  <c r="I19" i="7"/>
  <c r="H19" i="7"/>
  <c r="G19" i="7"/>
  <c r="J18" i="7"/>
  <c r="I18" i="7"/>
  <c r="H18" i="7"/>
  <c r="G18" i="7"/>
  <c r="J17" i="7"/>
  <c r="I17" i="7"/>
  <c r="H17" i="7"/>
  <c r="G17" i="7"/>
  <c r="J16" i="7"/>
  <c r="I16" i="7"/>
  <c r="H16" i="7"/>
  <c r="G16" i="7"/>
  <c r="J15" i="7"/>
  <c r="I15" i="7"/>
  <c r="H15" i="7"/>
  <c r="G15" i="7"/>
  <c r="J14" i="7"/>
  <c r="I14" i="7"/>
  <c r="H14" i="7"/>
  <c r="G14" i="7"/>
  <c r="J13" i="7"/>
  <c r="I13" i="7"/>
  <c r="H13" i="7"/>
  <c r="G13" i="7"/>
  <c r="J12" i="7"/>
  <c r="I12" i="7"/>
  <c r="H12" i="7"/>
  <c r="G12" i="7"/>
  <c r="J11" i="7"/>
  <c r="I11" i="7"/>
  <c r="H11" i="7"/>
  <c r="G11" i="7"/>
  <c r="J9" i="7"/>
  <c r="I9" i="7"/>
  <c r="H9" i="7"/>
  <c r="G9" i="7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11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F9" i="6"/>
  <c r="D9" i="6"/>
  <c r="E9" i="6"/>
  <c r="C9" i="6"/>
  <c r="E64" i="2"/>
  <c r="E60" i="2"/>
  <c r="E56" i="2"/>
  <c r="E52" i="2"/>
  <c r="E48" i="2"/>
  <c r="E44" i="2"/>
  <c r="E37" i="2"/>
  <c r="C36" i="2"/>
  <c r="D36" i="2"/>
  <c r="E36" i="2"/>
  <c r="B36" i="2"/>
  <c r="E35" i="2"/>
  <c r="E34" i="2"/>
  <c r="E33" i="2"/>
  <c r="C13" i="2"/>
  <c r="D13" i="2"/>
  <c r="B13" i="2"/>
  <c r="G9" i="4"/>
  <c r="F9" i="4"/>
  <c r="E9" i="4"/>
  <c r="D9" i="4"/>
  <c r="C9" i="4"/>
  <c r="C64" i="2"/>
  <c r="B64" i="2"/>
  <c r="D63" i="2"/>
  <c r="D64" i="2" s="1"/>
  <c r="D60" i="2"/>
  <c r="C60" i="2"/>
  <c r="B59" i="2"/>
  <c r="B60" i="2" s="1"/>
  <c r="C56" i="2"/>
  <c r="B56" i="2"/>
  <c r="D55" i="2"/>
  <c r="D56" i="2" s="1"/>
  <c r="C52" i="2"/>
  <c r="B52" i="2"/>
  <c r="D51" i="2"/>
  <c r="D52" i="2" s="1"/>
  <c r="C48" i="2"/>
  <c r="B48" i="2"/>
  <c r="D47" i="2"/>
  <c r="D48" i="2" s="1"/>
  <c r="C44" i="2"/>
  <c r="B44" i="2"/>
  <c r="D43" i="2"/>
  <c r="D44" i="2" s="1"/>
  <c r="D37" i="2"/>
  <c r="C37" i="2"/>
  <c r="B37" i="2"/>
  <c r="D35" i="2"/>
  <c r="C35" i="2"/>
  <c r="B35" i="2"/>
  <c r="D34" i="2"/>
  <c r="C34" i="2"/>
  <c r="B34" i="2"/>
  <c r="D33" i="2"/>
  <c r="C33" i="2"/>
  <c r="B33" i="2"/>
  <c r="J88" i="1"/>
  <c r="I88" i="1"/>
  <c r="H88" i="1"/>
  <c r="K88" i="1"/>
  <c r="J87" i="1"/>
  <c r="I87" i="1"/>
  <c r="H87" i="1"/>
  <c r="K87" i="1"/>
  <c r="J86" i="1"/>
  <c r="I86" i="1"/>
  <c r="H86" i="1"/>
  <c r="K86" i="1"/>
  <c r="J85" i="1"/>
  <c r="I85" i="1"/>
  <c r="H85" i="1"/>
  <c r="K85" i="1"/>
  <c r="J84" i="1"/>
  <c r="I84" i="1"/>
  <c r="H84" i="1"/>
  <c r="K84" i="1"/>
  <c r="J83" i="1"/>
  <c r="I83" i="1"/>
  <c r="H83" i="1"/>
  <c r="K83" i="1"/>
  <c r="J82" i="1"/>
  <c r="I82" i="1"/>
  <c r="H82" i="1"/>
  <c r="J81" i="1"/>
  <c r="I81" i="1"/>
  <c r="H81" i="1"/>
  <c r="K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F9" i="1"/>
  <c r="E9" i="1"/>
  <c r="D9" i="1"/>
  <c r="C9" i="1"/>
  <c r="K82" i="1"/>
  <c r="K80" i="1"/>
  <c r="K79" i="1"/>
  <c r="K77" i="1"/>
  <c r="K78" i="1"/>
  <c r="K76" i="1"/>
  <c r="K75" i="1"/>
  <c r="K73" i="1"/>
  <c r="K74" i="1"/>
  <c r="K72" i="1"/>
  <c r="K71" i="1"/>
  <c r="K69" i="1"/>
  <c r="K70" i="1"/>
  <c r="K68" i="1"/>
  <c r="K67" i="1"/>
  <c r="K65" i="1"/>
  <c r="K66" i="1"/>
  <c r="K64" i="1"/>
  <c r="K63" i="1"/>
  <c r="K61" i="1"/>
  <c r="K62" i="1"/>
  <c r="K60" i="1"/>
  <c r="K59" i="1"/>
  <c r="K57" i="1"/>
  <c r="K58" i="1"/>
  <c r="K56" i="1"/>
  <c r="K55" i="1"/>
  <c r="K53" i="1"/>
  <c r="K54" i="1"/>
  <c r="K52" i="1"/>
  <c r="K51" i="1"/>
  <c r="K49" i="1"/>
  <c r="K50" i="1"/>
  <c r="K48" i="1"/>
  <c r="K47" i="1"/>
  <c r="K45" i="1"/>
  <c r="K46" i="1"/>
  <c r="K44" i="1"/>
  <c r="K43" i="1"/>
  <c r="K41" i="1"/>
  <c r="K42" i="1"/>
  <c r="K40" i="1"/>
  <c r="K39" i="1"/>
  <c r="K37" i="1"/>
  <c r="K38" i="1"/>
  <c r="K36" i="1"/>
  <c r="K35" i="1"/>
  <c r="K33" i="1"/>
  <c r="K34" i="1"/>
  <c r="K32" i="1"/>
  <c r="K31" i="1"/>
  <c r="K29" i="1"/>
  <c r="K30" i="1"/>
  <c r="K28" i="1"/>
  <c r="K27" i="1"/>
  <c r="K25" i="1"/>
  <c r="K26" i="1"/>
  <c r="K24" i="1"/>
  <c r="K23" i="1"/>
  <c r="K21" i="1"/>
  <c r="K22" i="1"/>
  <c r="K20" i="1"/>
  <c r="K19" i="1"/>
  <c r="K17" i="1"/>
  <c r="K18" i="1"/>
  <c r="K16" i="1"/>
  <c r="K15" i="1"/>
  <c r="K13" i="1"/>
  <c r="K14" i="1"/>
  <c r="K12" i="1"/>
  <c r="K11" i="1"/>
  <c r="G9" i="1"/>
  <c r="K9" i="1" s="1"/>
  <c r="H9" i="6" l="1"/>
  <c r="G9" i="6"/>
  <c r="I9" i="1"/>
  <c r="J9" i="1"/>
  <c r="H9" i="1"/>
</calcChain>
</file>

<file path=xl/sharedStrings.xml><?xml version="1.0" encoding="utf-8"?>
<sst xmlns="http://schemas.openxmlformats.org/spreadsheetml/2006/main" count="469" uniqueCount="171">
  <si>
    <t>Nº de explotaciones</t>
  </si>
  <si>
    <t>Unidades de trabajo año (UTA)</t>
  </si>
  <si>
    <t>ST/Expl.</t>
  </si>
  <si>
    <t>SAU/Expl.</t>
  </si>
  <si>
    <t>UTA/Expl.</t>
  </si>
  <si>
    <t>Allande</t>
  </si>
  <si>
    <t>Amieva</t>
  </si>
  <si>
    <t>Avilés</t>
  </si>
  <si>
    <t>Bimenes</t>
  </si>
  <si>
    <t>Boal</t>
  </si>
  <si>
    <t>Cabrales</t>
  </si>
  <si>
    <t>Cabranes</t>
  </si>
  <si>
    <t>Candamo</t>
  </si>
  <si>
    <t>Cangas del Narcea</t>
  </si>
  <si>
    <t>Caravia</t>
  </si>
  <si>
    <t>Carreño</t>
  </si>
  <si>
    <t>Castrillón</t>
  </si>
  <si>
    <t>Castropol</t>
  </si>
  <si>
    <t>Coaña</t>
  </si>
  <si>
    <t>Colunga</t>
  </si>
  <si>
    <t>Degaña</t>
  </si>
  <si>
    <t>Franco, El</t>
  </si>
  <si>
    <t>Gozón</t>
  </si>
  <si>
    <t>Grandas de Salime</t>
  </si>
  <si>
    <t>Ibias</t>
  </si>
  <si>
    <t>Illas</t>
  </si>
  <si>
    <t>Valdés</t>
  </si>
  <si>
    <t>Llanera</t>
  </si>
  <si>
    <t>Llanes</t>
  </si>
  <si>
    <t>Mieres</t>
  </si>
  <si>
    <t>Morcín</t>
  </si>
  <si>
    <t>Nava</t>
  </si>
  <si>
    <t>Navia</t>
  </si>
  <si>
    <t>Noreña</t>
  </si>
  <si>
    <t>Onís</t>
  </si>
  <si>
    <t>Parres</t>
  </si>
  <si>
    <t>Peñamellera Alta</t>
  </si>
  <si>
    <t>Peñamellera Baja</t>
  </si>
  <si>
    <t>Piloña</t>
  </si>
  <si>
    <t>Ponga</t>
  </si>
  <si>
    <t>Pravia</t>
  </si>
  <si>
    <t>Proaza</t>
  </si>
  <si>
    <t>Quirós</t>
  </si>
  <si>
    <t>Riosa</t>
  </si>
  <si>
    <t>Salas</t>
  </si>
  <si>
    <t>Santo Adriano</t>
  </si>
  <si>
    <t>Somiedo</t>
  </si>
  <si>
    <t>Taramundi</t>
  </si>
  <si>
    <t>Villaviciosa</t>
  </si>
  <si>
    <t>Villayón</t>
  </si>
  <si>
    <t>Tipo de datos: Definitivos</t>
  </si>
  <si>
    <t>sadei</t>
  </si>
  <si>
    <t>ASTURIAS</t>
  </si>
  <si>
    <t>Aller</t>
  </si>
  <si>
    <t>Belmonte de Miranda</t>
  </si>
  <si>
    <t>Cangas de Onís</t>
  </si>
  <si>
    <t>Caso</t>
  </si>
  <si>
    <t>Corvera de Asturias</t>
  </si>
  <si>
    <t>Cudillero</t>
  </si>
  <si>
    <t>Gijón</t>
  </si>
  <si>
    <t>Grado</t>
  </si>
  <si>
    <t>Illano</t>
  </si>
  <si>
    <t>Langreo</t>
  </si>
  <si>
    <t>Laviana</t>
  </si>
  <si>
    <t>Lena</t>
  </si>
  <si>
    <t>Muros de Nalón</t>
  </si>
  <si>
    <t>Oviedo</t>
  </si>
  <si>
    <t>Pesoz</t>
  </si>
  <si>
    <t>Regueras, Las</t>
  </si>
  <si>
    <t>Ribadedeva</t>
  </si>
  <si>
    <t>Ribadesella</t>
  </si>
  <si>
    <t>Ribera de Arriba</t>
  </si>
  <si>
    <t>San Martín del Rey Aurelio</t>
  </si>
  <si>
    <t>San Martín de Oscos</t>
  </si>
  <si>
    <t xml:space="preserve">Santa Eulalia de Oscos </t>
  </si>
  <si>
    <t xml:space="preserve">San Tirso de Abres </t>
  </si>
  <si>
    <t>Sariego</t>
  </si>
  <si>
    <t>Siero</t>
  </si>
  <si>
    <t xml:space="preserve">Sobrescobio </t>
  </si>
  <si>
    <t xml:space="preserve">Soto del Barco </t>
  </si>
  <si>
    <t>Tapia de Casariego</t>
  </si>
  <si>
    <t xml:space="preserve">Teverga </t>
  </si>
  <si>
    <t xml:space="preserve">Tineo </t>
  </si>
  <si>
    <t>Vegadeo</t>
  </si>
  <si>
    <t xml:space="preserve">Villanueva de Oscos </t>
  </si>
  <si>
    <t xml:space="preserve">Yernes y Tameza </t>
  </si>
  <si>
    <t>Fuente: INE. Censo Agrario</t>
  </si>
  <si>
    <t>Última actualización: 31/03/2016</t>
  </si>
  <si>
    <t>Unidades Ganaderas (UG)</t>
  </si>
  <si>
    <t>UG/Expl.</t>
  </si>
  <si>
    <t>Superficie total (ST) ha</t>
  </si>
  <si>
    <t>Superficie agrícola utilizada (SAU) ha</t>
  </si>
  <si>
    <t>Año 2009</t>
  </si>
  <si>
    <t>Principales resultados del Censo Agrario por concejos</t>
  </si>
  <si>
    <t>Evolución de los principales resultados del Censo Agrario</t>
  </si>
  <si>
    <t>Asturias</t>
  </si>
  <si>
    <t>Número de explotaciones</t>
  </si>
  <si>
    <t>Superficie total (ST) ha.</t>
  </si>
  <si>
    <t>Superficie agrícola utilizada (SAU) ha.</t>
  </si>
  <si>
    <t>Ganadería (Núm. cabezas)</t>
  </si>
  <si>
    <t xml:space="preserve"> </t>
  </si>
  <si>
    <t>Indicadores estructurales</t>
  </si>
  <si>
    <t>ST/Explot.</t>
  </si>
  <si>
    <t>SAU/Explot.</t>
  </si>
  <si>
    <t>SAU/ST (%)</t>
  </si>
  <si>
    <t>TL/SAU (%)</t>
  </si>
  <si>
    <t>Cabezas de ganado y número de explotaciones</t>
  </si>
  <si>
    <t>Bovinos</t>
  </si>
  <si>
    <t xml:space="preserve">  Explotaciones</t>
  </si>
  <si>
    <t xml:space="preserve">  Cabezas</t>
  </si>
  <si>
    <t xml:space="preserve">  Cabezas/Explotación</t>
  </si>
  <si>
    <t>Ovinos</t>
  </si>
  <si>
    <t>Caprinos</t>
  </si>
  <si>
    <t>Porcinos</t>
  </si>
  <si>
    <t>Equinos</t>
  </si>
  <si>
    <t>Principales resultados del Censo Agrario por comunidades autónomas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</si>
  <si>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</si>
  <si>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</si>
  <si>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</si>
  <si>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</si>
  <si>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</si>
  <si>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</si>
  <si>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</si>
  <si>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</si>
  <si>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</si>
  <si>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</si>
  <si>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</si>
  <si>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</si>
  <si>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</si>
  <si>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</si>
  <si>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</si>
  <si>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</si>
  <si>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</si>
  <si>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</si>
  <si>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</si>
  <si>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</si>
  <si>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Año 1999</t>
  </si>
  <si>
    <t>Superficie total (ST) Ha</t>
  </si>
  <si>
    <t>Superficie agrícola utilizada (SAU) Ha</t>
  </si>
  <si>
    <t>Tierras labradas (TL) Ha</t>
  </si>
  <si>
    <t>Fuente: INE. Censo Agrario. Elaborado por SADEI.</t>
  </si>
  <si>
    <t>Baleares (Islas)</t>
  </si>
  <si>
    <t>Año de referencia: 1999</t>
  </si>
  <si>
    <t>Periodo 1989-2020</t>
  </si>
  <si>
    <t>Frutales</t>
  </si>
  <si>
    <t>Olivar</t>
  </si>
  <si>
    <t>Viñedo</t>
  </si>
  <si>
    <t>Otros leñosos</t>
  </si>
  <si>
    <t>Pastos permanentes</t>
  </si>
  <si>
    <t>Conejas madres</t>
  </si>
  <si>
    <t>Colmenas</t>
  </si>
  <si>
    <t>SAU en invernadero</t>
  </si>
  <si>
    <t>-</t>
  </si>
  <si>
    <t>Cultivos herbáceos y barbechos</t>
  </si>
  <si>
    <t>Cultivos leñosos</t>
  </si>
  <si>
    <t>Huertos para consumo propio</t>
  </si>
  <si>
    <t>Pastos/SAU (%)</t>
  </si>
  <si>
    <t>Aves de corral</t>
  </si>
  <si>
    <t>Aves de corral (miles)</t>
  </si>
  <si>
    <t>Año 2020</t>
  </si>
  <si>
    <t>Unidades ganaderas bovinas (UG)</t>
  </si>
  <si>
    <t>Nº de explotaciones bovinas</t>
  </si>
  <si>
    <t>UG bovinas/Expl.</t>
  </si>
  <si>
    <t>..</t>
  </si>
  <si>
    <t>'..' = dato protegido por secreto estadístico.</t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</si>
  <si>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Incluye ganado bovino, ovino, caprino, porcino, aves de corral y conejas madres</t>
    </r>
  </si>
  <si>
    <t>UGT/Expl.</t>
  </si>
  <si>
    <t>Unidades de trabajo año totales (UTAT)</t>
  </si>
  <si>
    <t>UTAT/Expl.</t>
  </si>
  <si>
    <r>
      <t xml:space="preserve">Unidades ganaderas totales (UGT) </t>
    </r>
    <r>
      <rPr>
        <vertAlign val="superscript"/>
        <sz val="10"/>
        <rFont val="Arial"/>
        <family val="2"/>
      </rPr>
      <t>(1)</t>
    </r>
  </si>
  <si>
    <t>UTAT/Explot.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</si>
</sst>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3" x14ac:knownFonts="1">
    <font>
      <sz val="10"/>
      <name val="Verdana"/>
    </font>
    <font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18">
    <xf numFmtId="0" fontId="0" fillId="0" borderId="0" xfId="0"/>
    <xf numFmtId="0" fontId="4" fillId="0" borderId="5" xfId="0" applyFont="1" applyBorder="1"/>
    <xf numFmtId="0" fontId="5" fillId="0" borderId="5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3" fontId="9" fillId="0" borderId="0" xfId="0" applyNumberFormat="1" applyFont="1"/>
    <xf numFmtId="3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wrapText="1"/>
    </xf>
    <xf numFmtId="3" fontId="5" fillId="0" borderId="0" xfId="0" applyNumberFormat="1" applyFont="1"/>
    <xf numFmtId="3" fontId="2" fillId="0" borderId="0" xfId="0" applyNumberFormat="1" applyFont="1"/>
    <xf numFmtId="3" fontId="5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10" fillId="0" borderId="0" xfId="0" applyNumberFormat="1" applyFont="1"/>
    <xf numFmtId="1" fontId="2" fillId="0" borderId="0" xfId="0" applyNumberFormat="1" applyFont="1"/>
    <xf numFmtId="3" fontId="9" fillId="0" borderId="1" xfId="0" applyNumberFormat="1" applyFont="1" applyBorder="1"/>
    <xf numFmtId="1" fontId="5" fillId="0" borderId="0" xfId="0" applyNumberFormat="1" applyFont="1"/>
    <xf numFmtId="2" fontId="5" fillId="0" borderId="0" xfId="0" applyNumberFormat="1" applyFont="1"/>
    <xf numFmtId="2" fontId="5" fillId="0" borderId="1" xfId="0" applyNumberFormat="1" applyFont="1" applyBorder="1"/>
    <xf numFmtId="0" fontId="5" fillId="0" borderId="9" xfId="0" applyFont="1" applyBorder="1"/>
    <xf numFmtId="2" fontId="5" fillId="0" borderId="9" xfId="0" applyNumberFormat="1" applyFont="1" applyBorder="1"/>
    <xf numFmtId="0" fontId="5" fillId="0" borderId="4" xfId="0" applyFont="1" applyBorder="1"/>
    <xf numFmtId="1" fontId="5" fillId="0" borderId="4" xfId="0" applyNumberFormat="1" applyFont="1" applyBorder="1"/>
    <xf numFmtId="49" fontId="5" fillId="0" borderId="0" xfId="0" quotePrefix="1" applyNumberFormat="1" applyFont="1" applyAlignment="1">
      <alignment horizontal="left"/>
    </xf>
    <xf numFmtId="1" fontId="5" fillId="0" borderId="0" xfId="0" quotePrefix="1" applyNumberFormat="1" applyFont="1"/>
    <xf numFmtId="0" fontId="4" fillId="0" borderId="5" xfId="0" applyFont="1" applyBorder="1" applyAlignment="1"/>
    <xf numFmtId="0" fontId="5" fillId="0" borderId="5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1" xfId="0" applyFont="1" applyBorder="1" applyAlignment="1"/>
    <xf numFmtId="0" fontId="9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3" fontId="9" fillId="0" borderId="0" xfId="0" applyNumberFormat="1" applyFont="1" applyBorder="1"/>
    <xf numFmtId="2" fontId="11" fillId="0" borderId="0" xfId="0" applyNumberFormat="1" applyFont="1"/>
    <xf numFmtId="0" fontId="5" fillId="0" borderId="0" xfId="0" applyFont="1" applyAlignment="1"/>
    <xf numFmtId="0" fontId="10" fillId="0" borderId="0" xfId="0" applyFont="1" applyBorder="1" applyAlignment="1">
      <alignment horizontal="center"/>
    </xf>
    <xf numFmtId="3" fontId="5" fillId="0" borderId="0" xfId="0" applyNumberFormat="1" applyFont="1" applyBorder="1"/>
    <xf numFmtId="3" fontId="5" fillId="0" borderId="0" xfId="0" applyNumberFormat="1" applyFont="1" applyAlignment="1"/>
    <xf numFmtId="2" fontId="10" fillId="0" borderId="0" xfId="0" applyNumberFormat="1" applyFont="1"/>
    <xf numFmtId="2" fontId="10" fillId="0" borderId="0" xfId="0" applyNumberFormat="1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quotePrefix="1" applyNumberFormat="1" applyFont="1" applyBorder="1" applyAlignment="1">
      <alignment horizontal="left"/>
    </xf>
    <xf numFmtId="0" fontId="5" fillId="0" borderId="0" xfId="0" quotePrefix="1" applyFont="1" applyBorder="1" applyAlignment="1"/>
    <xf numFmtId="164" fontId="5" fillId="0" borderId="0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4" fontId="11" fillId="0" borderId="0" xfId="0" applyNumberFormat="1" applyFont="1"/>
    <xf numFmtId="4" fontId="10" fillId="0" borderId="0" xfId="0" applyNumberFormat="1" applyFont="1"/>
    <xf numFmtId="0" fontId="10" fillId="0" borderId="0" xfId="0" applyFont="1" applyAlignment="1">
      <alignment horizontal="centerContinuous"/>
    </xf>
    <xf numFmtId="4" fontId="5" fillId="0" borderId="0" xfId="0" applyNumberFormat="1" applyFont="1"/>
    <xf numFmtId="2" fontId="10" fillId="0" borderId="0" xfId="2" applyNumberFormat="1" applyFont="1"/>
    <xf numFmtId="49" fontId="5" fillId="0" borderId="0" xfId="0" applyNumberFormat="1" applyFont="1" applyAlignment="1">
      <alignment horizontal="left"/>
    </xf>
    <xf numFmtId="0" fontId="5" fillId="0" borderId="0" xfId="0" quotePrefix="1" applyFont="1"/>
    <xf numFmtId="0" fontId="10" fillId="0" borderId="0" xfId="0" applyFont="1" applyAlignment="1">
      <alignment horizontal="center"/>
    </xf>
    <xf numFmtId="0" fontId="4" fillId="0" borderId="5" xfId="1" applyFont="1" applyBorder="1" applyAlignment="1"/>
    <xf numFmtId="0" fontId="5" fillId="0" borderId="5" xfId="1" applyFont="1" applyBorder="1" applyAlignment="1"/>
    <xf numFmtId="0" fontId="4" fillId="0" borderId="0" xfId="1" applyFont="1" applyBorder="1" applyAlignment="1"/>
    <xf numFmtId="0" fontId="5" fillId="0" borderId="0" xfId="1" applyFont="1"/>
    <xf numFmtId="0" fontId="6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7" fillId="0" borderId="0" xfId="1" applyFont="1" applyBorder="1" applyAlignment="1"/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5" fillId="0" borderId="1" xfId="1" applyFont="1" applyBorder="1" applyAlignment="1"/>
    <xf numFmtId="0" fontId="5" fillId="0" borderId="8" xfId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0" xfId="1" applyFont="1" applyBorder="1" applyAlignment="1">
      <alignment horizontal="centerContinuous"/>
    </xf>
    <xf numFmtId="0" fontId="9" fillId="0" borderId="0" xfId="1" applyFont="1"/>
    <xf numFmtId="3" fontId="9" fillId="0" borderId="0" xfId="1" applyNumberFormat="1" applyFont="1"/>
    <xf numFmtId="4" fontId="11" fillId="0" borderId="0" xfId="1" applyNumberFormat="1" applyFont="1"/>
    <xf numFmtId="4" fontId="10" fillId="0" borderId="0" xfId="1" applyNumberFormat="1" applyFont="1"/>
    <xf numFmtId="0" fontId="10" fillId="0" borderId="0" xfId="1" applyFont="1" applyBorder="1" applyAlignment="1">
      <alignment horizontal="centerContinuous"/>
    </xf>
    <xf numFmtId="4" fontId="5" fillId="0" borderId="0" xfId="1" applyNumberFormat="1" applyFont="1"/>
    <xf numFmtId="3" fontId="5" fillId="0" borderId="0" xfId="1" applyNumberFormat="1" applyFont="1" applyBorder="1"/>
    <xf numFmtId="3" fontId="5" fillId="0" borderId="0" xfId="1" applyNumberFormat="1" applyFont="1"/>
    <xf numFmtId="2" fontId="10" fillId="0" borderId="0" xfId="1" applyNumberFormat="1" applyFont="1" applyBorder="1"/>
    <xf numFmtId="3" fontId="5" fillId="0" borderId="0" xfId="1" applyNumberFormat="1" applyFont="1" applyFill="1" applyBorder="1" applyAlignment="1"/>
    <xf numFmtId="3" fontId="5" fillId="0" borderId="0" xfId="1" applyNumberFormat="1" applyFont="1" applyBorder="1" applyAlignment="1"/>
    <xf numFmtId="2" fontId="10" fillId="0" borderId="0" xfId="1" applyNumberFormat="1" applyFont="1" applyBorder="1" applyAlignment="1"/>
    <xf numFmtId="0" fontId="5" fillId="0" borderId="4" xfId="1" applyFont="1" applyBorder="1" applyAlignment="1"/>
    <xf numFmtId="0" fontId="5" fillId="0" borderId="0" xfId="1" applyFont="1" applyBorder="1" applyAlignment="1">
      <alignment horizontal="left"/>
    </xf>
    <xf numFmtId="49" fontId="5" fillId="0" borderId="0" xfId="1" quotePrefix="1" applyNumberFormat="1" applyFont="1" applyBorder="1" applyAlignment="1">
      <alignment horizontal="left"/>
    </xf>
    <xf numFmtId="0" fontId="5" fillId="0" borderId="0" xfId="1" quotePrefix="1" applyFont="1" applyBorder="1" applyAlignment="1"/>
    <xf numFmtId="0" fontId="5" fillId="0" borderId="0" xfId="1" applyFont="1" applyBorder="1" applyAlignment="1"/>
    <xf numFmtId="0" fontId="5" fillId="0" borderId="0" xfId="1" applyFont="1" applyBorder="1"/>
    <xf numFmtId="0" fontId="5" fillId="0" borderId="0" xfId="0" applyFont="1" applyAlignment="1">
      <alignment horizontal="left" wrapText="1" indent="1"/>
    </xf>
    <xf numFmtId="0" fontId="5" fillId="0" borderId="0" xfId="0" applyFont="1" applyAlignment="1">
      <alignment horizontal="left" wrapText="1" indent="2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3" fontId="5" fillId="0" borderId="0" xfId="0" applyNumberFormat="1" applyFont="1" applyAlignment="1">
      <alignment horizontal="right"/>
    </xf>
    <xf numFmtId="3" fontId="0" fillId="0" borderId="0" xfId="0" applyNumberFormat="1"/>
    <xf numFmtId="3" fontId="5" fillId="0" borderId="0" xfId="1" applyNumberFormat="1" applyFont="1" applyAlignment="1">
      <alignment horizontal="right"/>
    </xf>
    <xf numFmtId="3" fontId="5" fillId="0" borderId="0" xfId="1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_d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68"/>
  <sheetViews>
    <sheetView showGridLines="0" zoomScale="90" zoomScaleNormal="90" workbookViewId="0">
      <selection activeCell="A7" sqref="A7"/>
    </sheetView>
  </sheetViews>
  <sheetFormatPr baseColWidth="10" defaultRowHeight="12.75" x14ac:dyDescent="0.2"/>
  <cols>
    <col min="1" max="1" width="42" style="3" customWidth="1"/>
    <col min="2" max="5" width="14.625" style="3" customWidth="1"/>
    <col min="6" max="6" width="11" style="3"/>
    <col min="7" max="7" width="32.5" style="3" customWidth="1"/>
    <col min="8" max="16384" width="11" style="3"/>
  </cols>
  <sheetData>
    <row r="1" spans="1:8" ht="20.25" customHeight="1" thickBot="1" x14ac:dyDescent="0.35">
      <c r="A1" s="1" t="s">
        <v>51</v>
      </c>
      <c r="B1" s="2"/>
      <c r="C1" s="2"/>
      <c r="D1" s="2"/>
      <c r="E1" s="2"/>
    </row>
    <row r="2" spans="1:8" ht="15" customHeight="1" x14ac:dyDescent="0.3">
      <c r="A2" s="4"/>
    </row>
    <row r="3" spans="1:8" ht="18" customHeight="1" x14ac:dyDescent="0.25">
      <c r="A3" s="5" t="s">
        <v>94</v>
      </c>
    </row>
    <row r="4" spans="1:8" ht="18" customHeight="1" x14ac:dyDescent="0.25">
      <c r="A4" s="6" t="s">
        <v>95</v>
      </c>
    </row>
    <row r="5" spans="1:8" ht="18" customHeight="1" x14ac:dyDescent="0.25">
      <c r="A5" s="7" t="s">
        <v>143</v>
      </c>
    </row>
    <row r="6" spans="1:8" x14ac:dyDescent="0.2">
      <c r="A6" s="8"/>
      <c r="C6" s="9"/>
      <c r="D6" s="9"/>
      <c r="E6" s="9"/>
    </row>
    <row r="7" spans="1:8" s="11" customFormat="1" ht="25.5" customHeight="1" x14ac:dyDescent="0.2">
      <c r="A7" s="10"/>
      <c r="B7" s="117">
        <v>1989</v>
      </c>
      <c r="C7" s="45">
        <v>1999</v>
      </c>
      <c r="D7" s="45">
        <v>2009</v>
      </c>
      <c r="E7" s="45">
        <v>2020</v>
      </c>
    </row>
    <row r="8" spans="1:8" x14ac:dyDescent="0.2">
      <c r="A8" s="12"/>
    </row>
    <row r="9" spans="1:8" ht="15" customHeight="1" x14ac:dyDescent="0.2">
      <c r="A9" s="13" t="s">
        <v>96</v>
      </c>
      <c r="B9" s="13">
        <v>69891</v>
      </c>
      <c r="C9" s="13">
        <v>43510</v>
      </c>
      <c r="D9" s="14">
        <v>23910</v>
      </c>
      <c r="E9" s="14">
        <v>15808</v>
      </c>
    </row>
    <row r="10" spans="1:8" ht="15" customHeight="1" x14ac:dyDescent="0.2">
      <c r="A10" s="15" t="s">
        <v>97</v>
      </c>
      <c r="B10" s="13">
        <v>819275</v>
      </c>
      <c r="C10" s="13">
        <v>797620</v>
      </c>
      <c r="D10" s="14">
        <v>522712.30000000179</v>
      </c>
      <c r="E10" s="14">
        <v>404621</v>
      </c>
    </row>
    <row r="11" spans="1:8" ht="15" customHeight="1" x14ac:dyDescent="0.2">
      <c r="A11" s="16" t="s">
        <v>98</v>
      </c>
      <c r="B11" s="13">
        <v>394316</v>
      </c>
      <c r="C11" s="13">
        <v>473109</v>
      </c>
      <c r="D11" s="14">
        <v>363179.50000000105</v>
      </c>
      <c r="E11" s="14">
        <v>333189</v>
      </c>
    </row>
    <row r="12" spans="1:8" ht="15" customHeight="1" x14ac:dyDescent="0.2">
      <c r="A12" s="106" t="s">
        <v>153</v>
      </c>
      <c r="B12" s="17">
        <v>25255</v>
      </c>
      <c r="C12" s="17">
        <v>21985</v>
      </c>
      <c r="D12" s="18">
        <v>18629</v>
      </c>
      <c r="E12" s="18">
        <v>14259.8</v>
      </c>
      <c r="G12"/>
      <c r="H12" s="112"/>
    </row>
    <row r="13" spans="1:8" ht="15" customHeight="1" x14ac:dyDescent="0.2">
      <c r="A13" s="106" t="s">
        <v>154</v>
      </c>
      <c r="B13" s="17">
        <f>SUM(B14:B17)</f>
        <v>3114</v>
      </c>
      <c r="C13" s="17">
        <f t="shared" ref="C13:D13" si="0">SUM(C14:C17)</f>
        <v>5662.9700020197779</v>
      </c>
      <c r="D13" s="17">
        <f t="shared" si="0"/>
        <v>3655</v>
      </c>
      <c r="E13" s="17">
        <v>5031</v>
      </c>
      <c r="G13"/>
      <c r="H13" s="112"/>
    </row>
    <row r="14" spans="1:8" ht="15" customHeight="1" x14ac:dyDescent="0.2">
      <c r="A14" s="107" t="s">
        <v>144</v>
      </c>
      <c r="B14" s="19">
        <v>2938</v>
      </c>
      <c r="C14" s="19">
        <v>5539</v>
      </c>
      <c r="D14" s="18">
        <v>3535</v>
      </c>
      <c r="E14" s="18">
        <v>4888</v>
      </c>
      <c r="G14"/>
      <c r="H14" s="112"/>
    </row>
    <row r="15" spans="1:8" ht="15" customHeight="1" x14ac:dyDescent="0.2">
      <c r="A15" s="108" t="s">
        <v>145</v>
      </c>
      <c r="B15" s="19">
        <v>3</v>
      </c>
      <c r="C15" s="19">
        <v>0</v>
      </c>
      <c r="D15" s="18">
        <v>0</v>
      </c>
      <c r="E15" s="18">
        <v>0</v>
      </c>
      <c r="G15"/>
      <c r="H15" s="112"/>
    </row>
    <row r="16" spans="1:8" ht="15" customHeight="1" x14ac:dyDescent="0.2">
      <c r="A16" s="108" t="s">
        <v>146</v>
      </c>
      <c r="B16" s="19">
        <v>147</v>
      </c>
      <c r="C16" s="19">
        <v>90.020002471283078</v>
      </c>
      <c r="D16" s="18">
        <v>41</v>
      </c>
      <c r="E16" s="18">
        <v>89</v>
      </c>
      <c r="G16"/>
      <c r="H16" s="112"/>
    </row>
    <row r="17" spans="1:8" ht="15" customHeight="1" x14ac:dyDescent="0.2">
      <c r="A17" s="108" t="s">
        <v>147</v>
      </c>
      <c r="B17" s="17">
        <v>26</v>
      </c>
      <c r="C17" s="17">
        <v>33.949999548494816</v>
      </c>
      <c r="D17" s="18">
        <v>79</v>
      </c>
      <c r="E17" s="18">
        <v>54</v>
      </c>
      <c r="G17"/>
      <c r="H17" s="112"/>
    </row>
    <row r="18" spans="1:8" ht="15" customHeight="1" x14ac:dyDescent="0.2">
      <c r="A18" s="106" t="s">
        <v>148</v>
      </c>
      <c r="B18" s="17">
        <v>365946</v>
      </c>
      <c r="C18" s="17">
        <v>445462</v>
      </c>
      <c r="D18" s="18">
        <v>340894.50000000116</v>
      </c>
      <c r="E18" s="18">
        <v>313688</v>
      </c>
    </row>
    <row r="19" spans="1:8" ht="15" customHeight="1" x14ac:dyDescent="0.2">
      <c r="A19" s="106" t="s">
        <v>155</v>
      </c>
      <c r="B19" s="111" t="s">
        <v>152</v>
      </c>
      <c r="C19" s="111" t="s">
        <v>152</v>
      </c>
      <c r="D19" s="111" t="s">
        <v>152</v>
      </c>
      <c r="E19" s="18">
        <v>115</v>
      </c>
    </row>
    <row r="20" spans="1:8" ht="15" customHeight="1" x14ac:dyDescent="0.2">
      <c r="A20" s="106" t="s">
        <v>151</v>
      </c>
      <c r="B20" s="111" t="s">
        <v>152</v>
      </c>
      <c r="C20" s="111" t="s">
        <v>152</v>
      </c>
      <c r="D20" s="111" t="s">
        <v>152</v>
      </c>
      <c r="E20" s="18">
        <v>94</v>
      </c>
      <c r="F20" s="17"/>
    </row>
    <row r="21" spans="1:8" ht="15" customHeight="1" x14ac:dyDescent="0.2">
      <c r="A21" s="21" t="s">
        <v>99</v>
      </c>
      <c r="B21" s="17"/>
      <c r="C21" s="22"/>
      <c r="D21" s="23"/>
      <c r="E21" s="23"/>
      <c r="F21" s="17"/>
    </row>
    <row r="22" spans="1:8" ht="15" customHeight="1" x14ac:dyDescent="0.2">
      <c r="A22" s="109" t="s">
        <v>107</v>
      </c>
      <c r="B22" s="17">
        <v>370989</v>
      </c>
      <c r="C22" s="17">
        <v>462660</v>
      </c>
      <c r="D22" s="18">
        <v>389389</v>
      </c>
      <c r="E22" s="18">
        <v>409918</v>
      </c>
      <c r="F22" s="17"/>
    </row>
    <row r="23" spans="1:8" ht="15" customHeight="1" x14ac:dyDescent="0.2">
      <c r="A23" s="109" t="s">
        <v>111</v>
      </c>
      <c r="B23" s="17">
        <v>52014</v>
      </c>
      <c r="C23" s="17">
        <v>74687</v>
      </c>
      <c r="D23" s="18">
        <v>38882</v>
      </c>
      <c r="E23" s="18">
        <v>40084</v>
      </c>
      <c r="F23" s="17"/>
    </row>
    <row r="24" spans="1:8" ht="15" customHeight="1" x14ac:dyDescent="0.2">
      <c r="A24" s="109" t="s">
        <v>112</v>
      </c>
      <c r="B24" s="17">
        <v>28939</v>
      </c>
      <c r="C24" s="17">
        <v>40198</v>
      </c>
      <c r="D24" s="18">
        <v>25446</v>
      </c>
      <c r="E24" s="18">
        <v>32332</v>
      </c>
      <c r="F24" s="17"/>
    </row>
    <row r="25" spans="1:8" ht="15" customHeight="1" x14ac:dyDescent="0.2">
      <c r="A25" s="109" t="s">
        <v>113</v>
      </c>
      <c r="B25" s="17">
        <v>53506</v>
      </c>
      <c r="C25" s="17">
        <v>47216</v>
      </c>
      <c r="D25" s="17">
        <v>15135</v>
      </c>
      <c r="E25" s="17">
        <v>7319</v>
      </c>
      <c r="F25" s="17"/>
    </row>
    <row r="26" spans="1:8" ht="15" customHeight="1" x14ac:dyDescent="0.2">
      <c r="A26" s="109" t="s">
        <v>114</v>
      </c>
      <c r="B26" s="17">
        <v>33131</v>
      </c>
      <c r="C26" s="17">
        <v>33934</v>
      </c>
      <c r="D26" s="17">
        <v>19138</v>
      </c>
      <c r="E26" s="17">
        <v>22099</v>
      </c>
      <c r="F26" s="17"/>
    </row>
    <row r="27" spans="1:8" ht="15" customHeight="1" x14ac:dyDescent="0.2">
      <c r="A27" s="109" t="s">
        <v>158</v>
      </c>
      <c r="B27" s="17">
        <v>1147</v>
      </c>
      <c r="C27" s="17">
        <v>713</v>
      </c>
      <c r="D27" s="18">
        <v>289</v>
      </c>
      <c r="E27" s="17">
        <v>157.52699999999999</v>
      </c>
      <c r="F27" s="17"/>
    </row>
    <row r="28" spans="1:8" ht="15" customHeight="1" x14ac:dyDescent="0.2">
      <c r="A28" s="109" t="s">
        <v>149</v>
      </c>
      <c r="B28" s="17">
        <v>36091</v>
      </c>
      <c r="C28" s="17">
        <v>41028</v>
      </c>
      <c r="D28" s="17">
        <v>7664</v>
      </c>
      <c r="E28" s="17">
        <v>1193</v>
      </c>
      <c r="F28" s="17"/>
    </row>
    <row r="29" spans="1:8" ht="15" customHeight="1" x14ac:dyDescent="0.2">
      <c r="A29" s="109" t="s">
        <v>150</v>
      </c>
      <c r="B29" s="17">
        <v>26738</v>
      </c>
      <c r="C29" s="17">
        <v>21467</v>
      </c>
      <c r="D29" s="17">
        <v>10206</v>
      </c>
      <c r="E29" s="17">
        <v>11274</v>
      </c>
    </row>
    <row r="30" spans="1:8" ht="15" customHeight="1" x14ac:dyDescent="0.2">
      <c r="A30" s="8" t="s">
        <v>167</v>
      </c>
      <c r="B30" s="24">
        <v>58401</v>
      </c>
      <c r="C30" s="24">
        <v>40259</v>
      </c>
      <c r="D30" s="24">
        <v>21093</v>
      </c>
      <c r="E30" s="24">
        <v>14094.965</v>
      </c>
    </row>
    <row r="31" spans="1:8" x14ac:dyDescent="0.2">
      <c r="A31" s="21" t="s">
        <v>100</v>
      </c>
      <c r="B31" s="17"/>
      <c r="C31" s="17"/>
      <c r="D31" s="23"/>
      <c r="E31" s="23"/>
    </row>
    <row r="32" spans="1:8" ht="15" customHeight="1" x14ac:dyDescent="0.2">
      <c r="A32" s="15" t="s">
        <v>101</v>
      </c>
      <c r="D32" s="25"/>
      <c r="E32" s="25"/>
    </row>
    <row r="33" spans="1:6" ht="15" customHeight="1" x14ac:dyDescent="0.2">
      <c r="A33" s="109" t="s">
        <v>102</v>
      </c>
      <c r="B33" s="26">
        <f>B10/B9</f>
        <v>11.722181682906239</v>
      </c>
      <c r="C33" s="26">
        <f>C10/C9</f>
        <v>18.331877729257641</v>
      </c>
      <c r="D33" s="26">
        <f>D10/D9</f>
        <v>21.861660393141019</v>
      </c>
      <c r="E33" s="26">
        <f>E10/E9</f>
        <v>25.595964068825911</v>
      </c>
    </row>
    <row r="34" spans="1:6" ht="15" customHeight="1" x14ac:dyDescent="0.2">
      <c r="A34" s="109" t="s">
        <v>103</v>
      </c>
      <c r="B34" s="26">
        <f>B11/B9</f>
        <v>5.6418709132792495</v>
      </c>
      <c r="C34" s="26">
        <f>C11/C9</f>
        <v>10.873569294415077</v>
      </c>
      <c r="D34" s="26">
        <f>D11/D9</f>
        <v>15.189439565035594</v>
      </c>
      <c r="E34" s="26">
        <f>E11/E9</f>
        <v>21.077239372469634</v>
      </c>
    </row>
    <row r="35" spans="1:6" ht="15" customHeight="1" x14ac:dyDescent="0.2">
      <c r="A35" s="109" t="s">
        <v>104</v>
      </c>
      <c r="B35" s="26">
        <f>B11/B10*100</f>
        <v>48.129870922461933</v>
      </c>
      <c r="C35" s="26">
        <f>C11/C10*100</f>
        <v>59.31508738497029</v>
      </c>
      <c r="D35" s="26">
        <f>D11/D10*100</f>
        <v>69.479807534660992</v>
      </c>
      <c r="E35" s="26">
        <f>E11/E10*100</f>
        <v>82.345948430753708</v>
      </c>
    </row>
    <row r="36" spans="1:6" ht="15" customHeight="1" x14ac:dyDescent="0.2">
      <c r="A36" s="109" t="s">
        <v>156</v>
      </c>
      <c r="B36" s="26">
        <f>B18/B11*100</f>
        <v>92.805262784162963</v>
      </c>
      <c r="C36" s="26">
        <f t="shared" ref="C36:E36" si="1">C18/C11*100</f>
        <v>94.156314929540557</v>
      </c>
      <c r="D36" s="26">
        <f t="shared" si="1"/>
        <v>93.863915777184616</v>
      </c>
      <c r="E36" s="26">
        <f t="shared" si="1"/>
        <v>94.147165722757947</v>
      </c>
    </row>
    <row r="37" spans="1:6" ht="15" customHeight="1" x14ac:dyDescent="0.2">
      <c r="A37" s="110" t="s">
        <v>170</v>
      </c>
      <c r="B37" s="27">
        <f>B30/B9</f>
        <v>0.83560115036270766</v>
      </c>
      <c r="C37" s="27">
        <f>C30/C9</f>
        <v>0.92528154447253508</v>
      </c>
      <c r="D37" s="27">
        <f>D30/D9</f>
        <v>0.88218318695106646</v>
      </c>
      <c r="E37" s="27">
        <f>E30/E9</f>
        <v>0.89163493168016195</v>
      </c>
    </row>
    <row r="38" spans="1:6" x14ac:dyDescent="0.2">
      <c r="A38" s="3" t="s">
        <v>100</v>
      </c>
      <c r="B38" s="26"/>
      <c r="C38" s="26"/>
      <c r="D38" s="25"/>
      <c r="E38" s="25"/>
    </row>
    <row r="39" spans="1:6" ht="15" customHeight="1" x14ac:dyDescent="0.2">
      <c r="A39" s="15" t="s">
        <v>106</v>
      </c>
      <c r="D39" s="25"/>
      <c r="E39" s="25"/>
    </row>
    <row r="40" spans="1:6" x14ac:dyDescent="0.2">
      <c r="A40" s="15"/>
      <c r="D40" s="25"/>
      <c r="E40" s="25"/>
    </row>
    <row r="41" spans="1:6" ht="15" customHeight="1" x14ac:dyDescent="0.2">
      <c r="A41" s="3" t="s">
        <v>107</v>
      </c>
      <c r="D41" s="25"/>
      <c r="E41" s="25"/>
    </row>
    <row r="42" spans="1:6" ht="15" customHeight="1" x14ac:dyDescent="0.2">
      <c r="A42" s="3" t="s">
        <v>108</v>
      </c>
      <c r="B42" s="17">
        <v>38279</v>
      </c>
      <c r="C42" s="17">
        <v>28600</v>
      </c>
      <c r="D42" s="18">
        <v>15992</v>
      </c>
      <c r="E42" s="17">
        <v>12626</v>
      </c>
      <c r="F42" s="17"/>
    </row>
    <row r="43" spans="1:6" ht="15" customHeight="1" x14ac:dyDescent="0.2">
      <c r="A43" s="3" t="s">
        <v>109</v>
      </c>
      <c r="B43" s="17">
        <v>370989</v>
      </c>
      <c r="C43" s="17">
        <v>462660</v>
      </c>
      <c r="D43" s="18">
        <f>D22</f>
        <v>389389</v>
      </c>
      <c r="E43" s="17">
        <v>409918</v>
      </c>
      <c r="F43" s="17"/>
    </row>
    <row r="44" spans="1:6" ht="15" customHeight="1" x14ac:dyDescent="0.2">
      <c r="A44" s="28" t="s">
        <v>110</v>
      </c>
      <c r="B44" s="29">
        <f>B43/B42</f>
        <v>9.6917108597403274</v>
      </c>
      <c r="C44" s="29">
        <f>C43/C42</f>
        <v>16.176923076923078</v>
      </c>
      <c r="D44" s="29">
        <f>D43/D42</f>
        <v>24.348986993496748</v>
      </c>
      <c r="E44" s="29">
        <f>E43/E42</f>
        <v>32.466180896562648</v>
      </c>
      <c r="F44" s="17"/>
    </row>
    <row r="45" spans="1:6" ht="15" customHeight="1" x14ac:dyDescent="0.2">
      <c r="A45" s="3" t="s">
        <v>111</v>
      </c>
      <c r="D45" s="25"/>
      <c r="E45" s="25"/>
      <c r="F45" s="17"/>
    </row>
    <row r="46" spans="1:6" ht="15" customHeight="1" x14ac:dyDescent="0.2">
      <c r="A46" s="3" t="s">
        <v>108</v>
      </c>
      <c r="B46" s="17">
        <v>3822</v>
      </c>
      <c r="C46" s="17">
        <v>5074</v>
      </c>
      <c r="D46" s="17">
        <v>2540</v>
      </c>
      <c r="E46" s="17">
        <v>2391</v>
      </c>
      <c r="F46" s="17"/>
    </row>
    <row r="47" spans="1:6" ht="15" customHeight="1" x14ac:dyDescent="0.2">
      <c r="A47" s="3" t="s">
        <v>109</v>
      </c>
      <c r="B47" s="17">
        <v>52014</v>
      </c>
      <c r="C47" s="17">
        <v>74687</v>
      </c>
      <c r="D47" s="18">
        <f>D23</f>
        <v>38882</v>
      </c>
      <c r="E47" s="18">
        <v>40084</v>
      </c>
      <c r="F47" s="17"/>
    </row>
    <row r="48" spans="1:6" ht="15" customHeight="1" x14ac:dyDescent="0.2">
      <c r="A48" s="28" t="s">
        <v>110</v>
      </c>
      <c r="B48" s="29">
        <f>B47/B46</f>
        <v>13.609105180533753</v>
      </c>
      <c r="C48" s="29">
        <f>C47/C46</f>
        <v>14.719550650374458</v>
      </c>
      <c r="D48" s="29">
        <f>D47/D46</f>
        <v>15.307874015748032</v>
      </c>
      <c r="E48" s="29">
        <f>E47/E46</f>
        <v>16.764533667921373</v>
      </c>
      <c r="F48" s="17"/>
    </row>
    <row r="49" spans="1:5" ht="15" customHeight="1" x14ac:dyDescent="0.2">
      <c r="A49" s="3" t="s">
        <v>112</v>
      </c>
      <c r="D49" s="25"/>
      <c r="E49" s="25"/>
    </row>
    <row r="50" spans="1:5" ht="15" customHeight="1" x14ac:dyDescent="0.2">
      <c r="A50" s="3" t="s">
        <v>108</v>
      </c>
      <c r="B50" s="17">
        <v>1584</v>
      </c>
      <c r="C50" s="17">
        <v>1776</v>
      </c>
      <c r="D50" s="17">
        <v>928</v>
      </c>
      <c r="E50" s="17">
        <v>1141</v>
      </c>
    </row>
    <row r="51" spans="1:5" ht="15" customHeight="1" x14ac:dyDescent="0.2">
      <c r="A51" s="3" t="s">
        <v>109</v>
      </c>
      <c r="B51" s="17">
        <v>28939</v>
      </c>
      <c r="C51" s="17">
        <v>40198</v>
      </c>
      <c r="D51" s="18">
        <f>D24</f>
        <v>25446</v>
      </c>
      <c r="E51" s="18">
        <v>32332</v>
      </c>
    </row>
    <row r="52" spans="1:5" ht="15" customHeight="1" x14ac:dyDescent="0.2">
      <c r="A52" s="28" t="s">
        <v>110</v>
      </c>
      <c r="B52" s="29">
        <f>B51/B50</f>
        <v>18.269570707070706</v>
      </c>
      <c r="C52" s="29">
        <f>C51/C50</f>
        <v>22.634009009009009</v>
      </c>
      <c r="D52" s="29">
        <f>D51/D50</f>
        <v>27.420258620689655</v>
      </c>
      <c r="E52" s="29">
        <f>E51/E50</f>
        <v>28.336546888694127</v>
      </c>
    </row>
    <row r="53" spans="1:5" ht="15" customHeight="1" x14ac:dyDescent="0.2">
      <c r="A53" s="3" t="s">
        <v>113</v>
      </c>
      <c r="D53" s="25"/>
      <c r="E53" s="25"/>
    </row>
    <row r="54" spans="1:5" ht="15" customHeight="1" x14ac:dyDescent="0.2">
      <c r="A54" s="3" t="s">
        <v>108</v>
      </c>
      <c r="B54" s="17">
        <v>20189</v>
      </c>
      <c r="C54" s="17">
        <v>13578</v>
      </c>
      <c r="D54" s="17">
        <v>3576</v>
      </c>
      <c r="E54" s="17">
        <v>730</v>
      </c>
    </row>
    <row r="55" spans="1:5" ht="15" customHeight="1" x14ac:dyDescent="0.2">
      <c r="A55" s="3" t="s">
        <v>109</v>
      </c>
      <c r="B55" s="17">
        <v>53506</v>
      </c>
      <c r="C55" s="17">
        <v>47216</v>
      </c>
      <c r="D55" s="23">
        <f>D25</f>
        <v>15135</v>
      </c>
      <c r="E55" s="23">
        <v>7319</v>
      </c>
    </row>
    <row r="56" spans="1:5" ht="15" customHeight="1" x14ac:dyDescent="0.2">
      <c r="A56" s="28" t="s">
        <v>110</v>
      </c>
      <c r="B56" s="29">
        <f>B55/B54</f>
        <v>2.6502550894051216</v>
      </c>
      <c r="C56" s="29">
        <f>C55/C54</f>
        <v>3.4773898954190603</v>
      </c>
      <c r="D56" s="29">
        <f>D55/D54</f>
        <v>4.2323825503355703</v>
      </c>
      <c r="E56" s="29">
        <f>E55/E54</f>
        <v>10.026027397260274</v>
      </c>
    </row>
    <row r="57" spans="1:5" ht="15" customHeight="1" x14ac:dyDescent="0.2">
      <c r="A57" s="3" t="s">
        <v>114</v>
      </c>
      <c r="B57" s="26"/>
      <c r="C57" s="26"/>
      <c r="D57" s="26"/>
      <c r="E57" s="26"/>
    </row>
    <row r="58" spans="1:5" ht="15" customHeight="1" x14ac:dyDescent="0.2">
      <c r="A58" s="3" t="s">
        <v>108</v>
      </c>
      <c r="B58" s="17">
        <v>21489</v>
      </c>
      <c r="C58" s="17">
        <v>14184</v>
      </c>
      <c r="D58" s="17">
        <v>5484</v>
      </c>
      <c r="E58" s="17">
        <v>4219</v>
      </c>
    </row>
    <row r="59" spans="1:5" ht="15" customHeight="1" x14ac:dyDescent="0.2">
      <c r="A59" s="3" t="s">
        <v>109</v>
      </c>
      <c r="B59" s="17">
        <f>B26</f>
        <v>33131</v>
      </c>
      <c r="C59" s="17">
        <v>33934</v>
      </c>
      <c r="D59" s="17">
        <v>19138</v>
      </c>
      <c r="E59" s="17">
        <v>22099</v>
      </c>
    </row>
    <row r="60" spans="1:5" ht="15" customHeight="1" x14ac:dyDescent="0.2">
      <c r="A60" s="28" t="s">
        <v>110</v>
      </c>
      <c r="B60" s="29">
        <f>B59/B58</f>
        <v>1.5417655544697286</v>
      </c>
      <c r="C60" s="29">
        <f>C59/C58</f>
        <v>2.3924139875916524</v>
      </c>
      <c r="D60" s="29">
        <f>D59/D58</f>
        <v>3.4897884755652808</v>
      </c>
      <c r="E60" s="29">
        <f>E59/E58</f>
        <v>5.2379710831950703</v>
      </c>
    </row>
    <row r="61" spans="1:5" ht="15" customHeight="1" x14ac:dyDescent="0.2">
      <c r="A61" s="3" t="s">
        <v>157</v>
      </c>
      <c r="D61" s="25"/>
      <c r="E61" s="25"/>
    </row>
    <row r="62" spans="1:5" ht="15" customHeight="1" x14ac:dyDescent="0.2">
      <c r="A62" s="3" t="s">
        <v>108</v>
      </c>
      <c r="B62" s="17">
        <v>37577</v>
      </c>
      <c r="C62" s="17">
        <v>25973</v>
      </c>
      <c r="D62" s="17">
        <v>8556</v>
      </c>
      <c r="E62" s="17">
        <v>724</v>
      </c>
    </row>
    <row r="63" spans="1:5" ht="15" customHeight="1" x14ac:dyDescent="0.2">
      <c r="A63" s="3" t="s">
        <v>109</v>
      </c>
      <c r="B63" s="17">
        <v>1147000</v>
      </c>
      <c r="C63" s="17">
        <v>713433</v>
      </c>
      <c r="D63" s="18">
        <f>D27*1000</f>
        <v>289000</v>
      </c>
      <c r="E63" s="18">
        <v>157527</v>
      </c>
    </row>
    <row r="64" spans="1:5" ht="15" customHeight="1" x14ac:dyDescent="0.2">
      <c r="A64" s="3" t="s">
        <v>110</v>
      </c>
      <c r="B64" s="26">
        <f>B63/B62</f>
        <v>30.523990739015886</v>
      </c>
      <c r="C64" s="26">
        <f>C63/C62</f>
        <v>27.468255496092095</v>
      </c>
      <c r="D64" s="26">
        <f>D63/D62</f>
        <v>33.777466105656849</v>
      </c>
      <c r="E64" s="26">
        <f>E63/E62</f>
        <v>217.57872928176795</v>
      </c>
    </row>
    <row r="65" spans="1:5" ht="13.5" thickBot="1" x14ac:dyDescent="0.25">
      <c r="A65" s="30"/>
      <c r="B65" s="30"/>
      <c r="C65" s="30"/>
      <c r="D65" s="31"/>
      <c r="E65" s="31"/>
    </row>
    <row r="66" spans="1:5" x14ac:dyDescent="0.2">
      <c r="D66" s="25"/>
      <c r="E66" s="25"/>
    </row>
    <row r="67" spans="1:5" x14ac:dyDescent="0.2">
      <c r="A67" s="20" t="s">
        <v>86</v>
      </c>
      <c r="B67" s="32"/>
      <c r="C67" s="32"/>
      <c r="D67" s="33"/>
      <c r="E67" s="33"/>
    </row>
    <row r="68" spans="1:5" x14ac:dyDescent="0.2">
      <c r="A68" s="3" t="s"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FB85-D76A-41DD-B6F3-449C2181FFF5}">
  <sheetPr codeName="Hoja2"/>
  <dimension ref="A1:H92"/>
  <sheetViews>
    <sheetView showGridLines="0" tabSelected="1" zoomScale="90" zoomScaleNormal="90" workbookViewId="0">
      <selection activeCell="A7" sqref="A7:B7"/>
    </sheetView>
  </sheetViews>
  <sheetFormatPr baseColWidth="10" defaultRowHeight="12.75" x14ac:dyDescent="0.2"/>
  <cols>
    <col min="1" max="1" width="3.625" style="36" customWidth="1"/>
    <col min="2" max="2" width="20.625" style="36" customWidth="1"/>
    <col min="3" max="8" width="14.625" style="36" customWidth="1"/>
    <col min="9" max="36" width="15.25" style="36" customWidth="1"/>
    <col min="37" max="16384" width="11" style="36"/>
  </cols>
  <sheetData>
    <row r="1" spans="1:8" ht="20.25" customHeight="1" thickBot="1" x14ac:dyDescent="0.35">
      <c r="A1" s="34" t="s">
        <v>51</v>
      </c>
      <c r="B1" s="35"/>
      <c r="C1" s="35"/>
      <c r="D1" s="35"/>
      <c r="E1" s="35"/>
      <c r="F1" s="35"/>
      <c r="G1" s="35"/>
      <c r="H1" s="35"/>
    </row>
    <row r="2" spans="1:8" ht="15" customHeight="1" x14ac:dyDescent="0.3">
      <c r="A2" s="37"/>
    </row>
    <row r="3" spans="1:8" ht="18" x14ac:dyDescent="0.25">
      <c r="A3" s="38" t="s">
        <v>93</v>
      </c>
      <c r="C3" s="39"/>
      <c r="D3" s="39"/>
      <c r="E3" s="39"/>
    </row>
    <row r="4" spans="1:8" ht="18" customHeight="1" x14ac:dyDescent="0.25">
      <c r="A4" s="40" t="s">
        <v>159</v>
      </c>
      <c r="C4" s="39"/>
      <c r="D4" s="39"/>
      <c r="E4" s="39"/>
    </row>
    <row r="5" spans="1:8" ht="18" customHeight="1" x14ac:dyDescent="0.2">
      <c r="B5" s="41"/>
      <c r="C5" s="39"/>
      <c r="D5" s="39"/>
      <c r="E5" s="39"/>
    </row>
    <row r="6" spans="1:8" x14ac:dyDescent="0.2">
      <c r="A6" s="42"/>
      <c r="B6" s="8"/>
      <c r="C6" s="43"/>
      <c r="D6" s="43"/>
      <c r="E6" s="43"/>
      <c r="F6" s="42"/>
      <c r="G6" s="42"/>
      <c r="H6" s="42"/>
    </row>
    <row r="7" spans="1:8" s="46" customFormat="1" ht="54.75" customHeight="1" x14ac:dyDescent="0.2">
      <c r="A7" s="115"/>
      <c r="B7" s="116"/>
      <c r="C7" s="44" t="s">
        <v>0</v>
      </c>
      <c r="D7" s="45" t="s">
        <v>91</v>
      </c>
      <c r="E7" s="44" t="s">
        <v>161</v>
      </c>
      <c r="F7" s="44" t="s">
        <v>160</v>
      </c>
      <c r="G7" s="44" t="s">
        <v>3</v>
      </c>
      <c r="H7" s="44" t="s">
        <v>162</v>
      </c>
    </row>
    <row r="8" spans="1:8" x14ac:dyDescent="0.2">
      <c r="B8" s="47"/>
      <c r="C8" s="47"/>
      <c r="D8" s="47"/>
      <c r="E8" s="47"/>
    </row>
    <row r="9" spans="1:8" ht="15" customHeight="1" x14ac:dyDescent="0.2">
      <c r="A9" s="48"/>
      <c r="B9" s="49" t="s">
        <v>52</v>
      </c>
      <c r="C9" s="49">
        <f>SUM(C11:C88)</f>
        <v>15783</v>
      </c>
      <c r="D9" s="49">
        <f>SUM(D11:D88)</f>
        <v>333188.62000000011</v>
      </c>
      <c r="E9" s="49">
        <f>SUM(E11:E88)</f>
        <v>12626</v>
      </c>
      <c r="F9" s="49">
        <f>SUM(F11:F88)</f>
        <v>295482.99999999994</v>
      </c>
      <c r="G9" s="50">
        <f>D9/$C9</f>
        <v>21.110601279858081</v>
      </c>
      <c r="H9" s="50">
        <f>F9/$E9</f>
        <v>23.402740376999837</v>
      </c>
    </row>
    <row r="10" spans="1:8" x14ac:dyDescent="0.2">
      <c r="A10" s="48"/>
      <c r="B10" s="48"/>
      <c r="C10" s="48"/>
      <c r="D10" s="51"/>
      <c r="E10" s="39"/>
      <c r="F10" s="51"/>
      <c r="G10" s="52"/>
    </row>
    <row r="11" spans="1:8" ht="15" customHeight="1" x14ac:dyDescent="0.2">
      <c r="A11" s="3">
        <v>1</v>
      </c>
      <c r="B11" s="53" t="s">
        <v>5</v>
      </c>
      <c r="C11" s="53">
        <v>246</v>
      </c>
      <c r="D11" s="17">
        <v>10273.81</v>
      </c>
      <c r="E11" s="54">
        <v>202</v>
      </c>
      <c r="F11" s="17">
        <v>6964.1</v>
      </c>
      <c r="G11" s="55">
        <f t="shared" ref="G11:G42" si="0">D11/$C11</f>
        <v>41.76345528455284</v>
      </c>
      <c r="H11" s="56">
        <f t="shared" ref="H11:H42" si="1">F11/$E11</f>
        <v>34.475742574257424</v>
      </c>
    </row>
    <row r="12" spans="1:8" ht="15" customHeight="1" x14ac:dyDescent="0.2">
      <c r="A12" s="3">
        <v>2</v>
      </c>
      <c r="B12" s="53" t="s">
        <v>53</v>
      </c>
      <c r="C12" s="53">
        <v>514</v>
      </c>
      <c r="D12" s="17">
        <v>12712.92</v>
      </c>
      <c r="E12" s="54">
        <v>431</v>
      </c>
      <c r="F12" s="17">
        <v>5853.4</v>
      </c>
      <c r="G12" s="55">
        <f t="shared" si="0"/>
        <v>24.73330739299611</v>
      </c>
      <c r="H12" s="56">
        <f t="shared" si="1"/>
        <v>13.580974477958236</v>
      </c>
    </row>
    <row r="13" spans="1:8" ht="15" customHeight="1" x14ac:dyDescent="0.2">
      <c r="A13" s="3">
        <v>3</v>
      </c>
      <c r="B13" s="53" t="s">
        <v>6</v>
      </c>
      <c r="C13" s="53">
        <v>86</v>
      </c>
      <c r="D13" s="17">
        <v>3112.16</v>
      </c>
      <c r="E13" s="54">
        <v>70</v>
      </c>
      <c r="F13" s="17">
        <v>1834</v>
      </c>
      <c r="G13" s="55">
        <f t="shared" si="0"/>
        <v>36.187906976744188</v>
      </c>
      <c r="H13" s="56">
        <f t="shared" si="1"/>
        <v>26.2</v>
      </c>
    </row>
    <row r="14" spans="1:8" ht="15" customHeight="1" x14ac:dyDescent="0.2">
      <c r="A14" s="3">
        <v>4</v>
      </c>
      <c r="B14" s="53" t="s">
        <v>7</v>
      </c>
      <c r="C14" s="53">
        <v>32</v>
      </c>
      <c r="D14" s="17">
        <v>402.91</v>
      </c>
      <c r="E14" s="54">
        <v>26</v>
      </c>
      <c r="F14" s="17">
        <v>454.9</v>
      </c>
      <c r="G14" s="55">
        <f t="shared" si="0"/>
        <v>12.590937500000001</v>
      </c>
      <c r="H14" s="56">
        <f t="shared" si="1"/>
        <v>17.496153846153845</v>
      </c>
    </row>
    <row r="15" spans="1:8" ht="15" customHeight="1" x14ac:dyDescent="0.2">
      <c r="A15" s="3">
        <v>5</v>
      </c>
      <c r="B15" s="53" t="s">
        <v>54</v>
      </c>
      <c r="C15" s="53">
        <v>180</v>
      </c>
      <c r="D15" s="17">
        <v>6774.51</v>
      </c>
      <c r="E15" s="54">
        <v>153</v>
      </c>
      <c r="F15" s="17">
        <v>4240.2</v>
      </c>
      <c r="G15" s="55">
        <f t="shared" si="0"/>
        <v>37.636166666666668</v>
      </c>
      <c r="H15" s="56">
        <f t="shared" si="1"/>
        <v>27.713725490196076</v>
      </c>
    </row>
    <row r="16" spans="1:8" ht="15" customHeight="1" x14ac:dyDescent="0.2">
      <c r="A16" s="3">
        <v>6</v>
      </c>
      <c r="B16" s="53" t="s">
        <v>8</v>
      </c>
      <c r="C16" s="53">
        <v>104</v>
      </c>
      <c r="D16" s="17">
        <v>1121.23</v>
      </c>
      <c r="E16" s="54">
        <v>92</v>
      </c>
      <c r="F16" s="17">
        <v>736.9</v>
      </c>
      <c r="G16" s="55">
        <f t="shared" si="0"/>
        <v>10.781057692307693</v>
      </c>
      <c r="H16" s="56">
        <f t="shared" si="1"/>
        <v>8.0097826086956516</v>
      </c>
    </row>
    <row r="17" spans="1:8" ht="15" customHeight="1" x14ac:dyDescent="0.2">
      <c r="A17" s="3">
        <v>7</v>
      </c>
      <c r="B17" s="53" t="s">
        <v>9</v>
      </c>
      <c r="C17" s="53">
        <v>128</v>
      </c>
      <c r="D17" s="17">
        <v>2610.15</v>
      </c>
      <c r="E17" s="54">
        <v>116</v>
      </c>
      <c r="F17" s="17">
        <v>2232</v>
      </c>
      <c r="G17" s="55">
        <f t="shared" si="0"/>
        <v>20.391796875000001</v>
      </c>
      <c r="H17" s="56">
        <f t="shared" si="1"/>
        <v>19.241379310344829</v>
      </c>
    </row>
    <row r="18" spans="1:8" ht="15" customHeight="1" x14ac:dyDescent="0.2">
      <c r="A18" s="3">
        <v>8</v>
      </c>
      <c r="B18" s="53" t="s">
        <v>10</v>
      </c>
      <c r="C18" s="53">
        <v>160</v>
      </c>
      <c r="D18" s="17">
        <v>7446.15</v>
      </c>
      <c r="E18" s="54">
        <v>108</v>
      </c>
      <c r="F18" s="17">
        <v>4294.3999999999996</v>
      </c>
      <c r="G18" s="55">
        <f t="shared" si="0"/>
        <v>46.538437500000001</v>
      </c>
      <c r="H18" s="56">
        <f t="shared" si="1"/>
        <v>39.762962962962959</v>
      </c>
    </row>
    <row r="19" spans="1:8" ht="15" customHeight="1" x14ac:dyDescent="0.2">
      <c r="A19" s="3">
        <v>9</v>
      </c>
      <c r="B19" s="53" t="s">
        <v>11</v>
      </c>
      <c r="C19" s="53">
        <v>76</v>
      </c>
      <c r="D19" s="17">
        <v>1246.81</v>
      </c>
      <c r="E19" s="54">
        <v>45</v>
      </c>
      <c r="F19" s="17">
        <v>1160.0999999999999</v>
      </c>
      <c r="G19" s="55">
        <f t="shared" si="0"/>
        <v>16.405394736842105</v>
      </c>
      <c r="H19" s="56">
        <f t="shared" si="1"/>
        <v>25.779999999999998</v>
      </c>
    </row>
    <row r="20" spans="1:8" ht="15" customHeight="1" x14ac:dyDescent="0.2">
      <c r="A20" s="3">
        <v>10</v>
      </c>
      <c r="B20" s="53" t="s">
        <v>12</v>
      </c>
      <c r="C20" s="53">
        <v>134</v>
      </c>
      <c r="D20" s="17">
        <v>1895.79</v>
      </c>
      <c r="E20" s="54">
        <v>106</v>
      </c>
      <c r="F20" s="17">
        <v>1854.9</v>
      </c>
      <c r="G20" s="55">
        <f t="shared" si="0"/>
        <v>14.147686567164179</v>
      </c>
      <c r="H20" s="56">
        <f t="shared" si="1"/>
        <v>17.499056603773585</v>
      </c>
    </row>
    <row r="21" spans="1:8" ht="15" customHeight="1" x14ac:dyDescent="0.2">
      <c r="A21" s="3">
        <v>11</v>
      </c>
      <c r="B21" s="53" t="s">
        <v>13</v>
      </c>
      <c r="C21" s="53">
        <v>971</v>
      </c>
      <c r="D21" s="17">
        <v>24051.91</v>
      </c>
      <c r="E21" s="54">
        <v>768</v>
      </c>
      <c r="F21" s="17">
        <v>15809.5</v>
      </c>
      <c r="G21" s="55">
        <f t="shared" si="0"/>
        <v>24.770247167868177</v>
      </c>
      <c r="H21" s="56">
        <f t="shared" si="1"/>
        <v>20.585286458333332</v>
      </c>
    </row>
    <row r="22" spans="1:8" ht="15" customHeight="1" x14ac:dyDescent="0.2">
      <c r="A22" s="3">
        <v>12</v>
      </c>
      <c r="B22" s="53" t="s">
        <v>55</v>
      </c>
      <c r="C22" s="53">
        <v>279</v>
      </c>
      <c r="D22" s="17">
        <v>6600.53</v>
      </c>
      <c r="E22" s="54">
        <v>227</v>
      </c>
      <c r="F22" s="17">
        <v>6521.8</v>
      </c>
      <c r="G22" s="55">
        <f t="shared" si="0"/>
        <v>23.657813620071682</v>
      </c>
      <c r="H22" s="56">
        <f t="shared" si="1"/>
        <v>28.730396475770927</v>
      </c>
    </row>
    <row r="23" spans="1:8" ht="15" customHeight="1" x14ac:dyDescent="0.2">
      <c r="A23" s="3">
        <v>13</v>
      </c>
      <c r="B23" s="53" t="s">
        <v>14</v>
      </c>
      <c r="C23" s="53">
        <v>20</v>
      </c>
      <c r="D23" s="17">
        <v>667.91</v>
      </c>
      <c r="E23" s="54">
        <v>15</v>
      </c>
      <c r="F23" s="17">
        <v>339.5</v>
      </c>
      <c r="G23" s="55">
        <f t="shared" si="0"/>
        <v>33.395499999999998</v>
      </c>
      <c r="H23" s="56">
        <f t="shared" si="1"/>
        <v>22.633333333333333</v>
      </c>
    </row>
    <row r="24" spans="1:8" ht="15" customHeight="1" x14ac:dyDescent="0.2">
      <c r="A24" s="3">
        <v>14</v>
      </c>
      <c r="B24" s="53" t="s">
        <v>15</v>
      </c>
      <c r="C24" s="53">
        <v>178</v>
      </c>
      <c r="D24" s="17">
        <v>2446.15</v>
      </c>
      <c r="E24" s="54">
        <v>132</v>
      </c>
      <c r="F24" s="17">
        <v>3188</v>
      </c>
      <c r="G24" s="55">
        <f t="shared" si="0"/>
        <v>13.742415730337079</v>
      </c>
      <c r="H24" s="56">
        <f t="shared" si="1"/>
        <v>24.151515151515152</v>
      </c>
    </row>
    <row r="25" spans="1:8" ht="15" customHeight="1" x14ac:dyDescent="0.2">
      <c r="A25" s="3">
        <v>15</v>
      </c>
      <c r="B25" s="53" t="s">
        <v>56</v>
      </c>
      <c r="C25" s="53">
        <v>171</v>
      </c>
      <c r="D25" s="17">
        <v>8113.94</v>
      </c>
      <c r="E25" s="54">
        <v>141</v>
      </c>
      <c r="F25" s="17">
        <v>3748.5</v>
      </c>
      <c r="G25" s="55">
        <f t="shared" si="0"/>
        <v>47.449941520467831</v>
      </c>
      <c r="H25" s="56">
        <f t="shared" si="1"/>
        <v>26.585106382978722</v>
      </c>
    </row>
    <row r="26" spans="1:8" ht="15" customHeight="1" x14ac:dyDescent="0.2">
      <c r="A26" s="3">
        <v>16</v>
      </c>
      <c r="B26" s="53" t="s">
        <v>16</v>
      </c>
      <c r="C26" s="53">
        <v>99</v>
      </c>
      <c r="D26" s="17">
        <v>1010.91</v>
      </c>
      <c r="E26" s="54">
        <v>76</v>
      </c>
      <c r="F26" s="17">
        <v>1452.2</v>
      </c>
      <c r="G26" s="55">
        <f t="shared" si="0"/>
        <v>10.211212121212121</v>
      </c>
      <c r="H26" s="56">
        <f t="shared" si="1"/>
        <v>19.107894736842105</v>
      </c>
    </row>
    <row r="27" spans="1:8" ht="15" customHeight="1" x14ac:dyDescent="0.2">
      <c r="A27" s="3">
        <v>17</v>
      </c>
      <c r="B27" s="53" t="s">
        <v>17</v>
      </c>
      <c r="C27" s="53">
        <v>196</v>
      </c>
      <c r="D27" s="17">
        <v>3765.31</v>
      </c>
      <c r="E27" s="54">
        <v>163</v>
      </c>
      <c r="F27" s="17">
        <v>5978.2</v>
      </c>
      <c r="G27" s="55">
        <f t="shared" si="0"/>
        <v>19.21076530612245</v>
      </c>
      <c r="H27" s="56">
        <f t="shared" si="1"/>
        <v>36.6760736196319</v>
      </c>
    </row>
    <row r="28" spans="1:8" ht="15" customHeight="1" x14ac:dyDescent="0.2">
      <c r="A28" s="3">
        <v>18</v>
      </c>
      <c r="B28" s="53" t="s">
        <v>18</v>
      </c>
      <c r="C28" s="53">
        <v>118</v>
      </c>
      <c r="D28" s="17">
        <v>1932.99</v>
      </c>
      <c r="E28" s="54">
        <v>102</v>
      </c>
      <c r="F28" s="17">
        <v>4092.2</v>
      </c>
      <c r="G28" s="55">
        <f t="shared" si="0"/>
        <v>16.381271186440678</v>
      </c>
      <c r="H28" s="56">
        <f t="shared" si="1"/>
        <v>40.119607843137253</v>
      </c>
    </row>
    <row r="29" spans="1:8" ht="15" customHeight="1" x14ac:dyDescent="0.2">
      <c r="A29" s="3">
        <v>19</v>
      </c>
      <c r="B29" s="53" t="s">
        <v>19</v>
      </c>
      <c r="C29" s="53">
        <v>157</v>
      </c>
      <c r="D29" s="17">
        <v>2850.73</v>
      </c>
      <c r="E29" s="54">
        <v>105</v>
      </c>
      <c r="F29" s="17">
        <v>3314.1</v>
      </c>
      <c r="G29" s="55">
        <f t="shared" si="0"/>
        <v>18.15751592356688</v>
      </c>
      <c r="H29" s="56">
        <f t="shared" si="1"/>
        <v>31.562857142857141</v>
      </c>
    </row>
    <row r="30" spans="1:8" ht="15" customHeight="1" x14ac:dyDescent="0.2">
      <c r="A30" s="3">
        <v>20</v>
      </c>
      <c r="B30" s="53" t="s">
        <v>57</v>
      </c>
      <c r="C30" s="53">
        <v>108</v>
      </c>
      <c r="D30" s="17">
        <v>1019.95</v>
      </c>
      <c r="E30" s="54">
        <v>86</v>
      </c>
      <c r="F30" s="17">
        <v>1186.9000000000001</v>
      </c>
      <c r="G30" s="55">
        <f t="shared" si="0"/>
        <v>9.4439814814814813</v>
      </c>
      <c r="H30" s="56">
        <f t="shared" si="1"/>
        <v>13.801162790697676</v>
      </c>
    </row>
    <row r="31" spans="1:8" ht="15" customHeight="1" x14ac:dyDescent="0.2">
      <c r="A31" s="3">
        <v>21</v>
      </c>
      <c r="B31" s="53" t="s">
        <v>58</v>
      </c>
      <c r="C31" s="53">
        <v>110</v>
      </c>
      <c r="D31" s="17">
        <v>2134.9299999999998</v>
      </c>
      <c r="E31" s="54">
        <v>92</v>
      </c>
      <c r="F31" s="17">
        <v>2210.1999999999998</v>
      </c>
      <c r="G31" s="55">
        <f t="shared" si="0"/>
        <v>19.408454545454543</v>
      </c>
      <c r="H31" s="56">
        <f t="shared" si="1"/>
        <v>24.02391304347826</v>
      </c>
    </row>
    <row r="32" spans="1:8" ht="15" customHeight="1" x14ac:dyDescent="0.2">
      <c r="A32" s="3">
        <v>22</v>
      </c>
      <c r="B32" s="53" t="s">
        <v>20</v>
      </c>
      <c r="C32" s="53">
        <v>30</v>
      </c>
      <c r="D32" s="17">
        <v>699.34</v>
      </c>
      <c r="E32" s="54">
        <v>22</v>
      </c>
      <c r="F32" s="17">
        <v>367</v>
      </c>
      <c r="G32" s="55">
        <f t="shared" si="0"/>
        <v>23.311333333333334</v>
      </c>
      <c r="H32" s="56">
        <f t="shared" si="1"/>
        <v>16.681818181818183</v>
      </c>
    </row>
    <row r="33" spans="1:8" ht="15" customHeight="1" x14ac:dyDescent="0.2">
      <c r="A33" s="3">
        <v>23</v>
      </c>
      <c r="B33" s="53" t="s">
        <v>21</v>
      </c>
      <c r="C33" s="53">
        <v>137</v>
      </c>
      <c r="D33" s="17">
        <v>2472.7199999999998</v>
      </c>
      <c r="E33" s="54">
        <v>113</v>
      </c>
      <c r="F33" s="17">
        <v>4666.2</v>
      </c>
      <c r="G33" s="55">
        <f t="shared" si="0"/>
        <v>18.049051094890508</v>
      </c>
      <c r="H33" s="56">
        <f t="shared" si="1"/>
        <v>41.293805309734509</v>
      </c>
    </row>
    <row r="34" spans="1:8" ht="15" customHeight="1" x14ac:dyDescent="0.2">
      <c r="A34" s="3">
        <v>24</v>
      </c>
      <c r="B34" s="53" t="s">
        <v>59</v>
      </c>
      <c r="C34" s="53">
        <v>491</v>
      </c>
      <c r="D34" s="17">
        <v>5389.21</v>
      </c>
      <c r="E34" s="54">
        <v>344</v>
      </c>
      <c r="F34" s="17">
        <v>5306.4</v>
      </c>
      <c r="G34" s="55">
        <f t="shared" si="0"/>
        <v>10.975987780040732</v>
      </c>
      <c r="H34" s="56">
        <f t="shared" si="1"/>
        <v>15.425581395348836</v>
      </c>
    </row>
    <row r="35" spans="1:8" ht="15" customHeight="1" x14ac:dyDescent="0.2">
      <c r="A35" s="3">
        <v>25</v>
      </c>
      <c r="B35" s="53" t="s">
        <v>22</v>
      </c>
      <c r="C35" s="53">
        <v>265</v>
      </c>
      <c r="D35" s="17">
        <v>4372.3100000000004</v>
      </c>
      <c r="E35" s="54">
        <v>202</v>
      </c>
      <c r="F35" s="17">
        <v>8209.9</v>
      </c>
      <c r="G35" s="55">
        <f t="shared" si="0"/>
        <v>16.499283018867928</v>
      </c>
      <c r="H35" s="56">
        <f t="shared" si="1"/>
        <v>40.643069306930691</v>
      </c>
    </row>
    <row r="36" spans="1:8" ht="15" customHeight="1" x14ac:dyDescent="0.2">
      <c r="A36" s="3">
        <v>26</v>
      </c>
      <c r="B36" s="53" t="s">
        <v>60</v>
      </c>
      <c r="C36" s="53">
        <v>448</v>
      </c>
      <c r="D36" s="17">
        <v>8224.81</v>
      </c>
      <c r="E36" s="54">
        <v>360</v>
      </c>
      <c r="F36" s="17">
        <v>7005.1</v>
      </c>
      <c r="G36" s="55">
        <f t="shared" si="0"/>
        <v>18.358950892857141</v>
      </c>
      <c r="H36" s="56">
        <f t="shared" si="1"/>
        <v>19.458611111111111</v>
      </c>
    </row>
    <row r="37" spans="1:8" ht="15" customHeight="1" x14ac:dyDescent="0.2">
      <c r="A37" s="3">
        <v>27</v>
      </c>
      <c r="B37" s="53" t="s">
        <v>23</v>
      </c>
      <c r="C37" s="53">
        <v>87</v>
      </c>
      <c r="D37" s="17">
        <v>1912.97</v>
      </c>
      <c r="E37" s="54">
        <v>73</v>
      </c>
      <c r="F37" s="17">
        <v>1812.8</v>
      </c>
      <c r="G37" s="55">
        <f t="shared" si="0"/>
        <v>21.988160919540231</v>
      </c>
      <c r="H37" s="56">
        <f t="shared" si="1"/>
        <v>24.832876712328765</v>
      </c>
    </row>
    <row r="38" spans="1:8" ht="15" customHeight="1" x14ac:dyDescent="0.2">
      <c r="A38" s="3">
        <v>28</v>
      </c>
      <c r="B38" s="53" t="s">
        <v>24</v>
      </c>
      <c r="C38" s="53">
        <v>136</v>
      </c>
      <c r="D38" s="17">
        <v>1711.87</v>
      </c>
      <c r="E38" s="54">
        <v>101</v>
      </c>
      <c r="F38" s="17">
        <v>1059.5</v>
      </c>
      <c r="G38" s="55">
        <f t="shared" si="0"/>
        <v>12.587279411764705</v>
      </c>
      <c r="H38" s="56">
        <f t="shared" si="1"/>
        <v>10.490099009900991</v>
      </c>
    </row>
    <row r="39" spans="1:8" ht="15" customHeight="1" x14ac:dyDescent="0.2">
      <c r="A39" s="3">
        <v>29</v>
      </c>
      <c r="B39" s="53" t="s">
        <v>61</v>
      </c>
      <c r="C39" s="53">
        <v>63</v>
      </c>
      <c r="D39" s="17">
        <v>1732.57</v>
      </c>
      <c r="E39" s="54">
        <v>51</v>
      </c>
      <c r="F39" s="17">
        <v>1204.4000000000001</v>
      </c>
      <c r="G39" s="55">
        <f t="shared" si="0"/>
        <v>27.501111111111111</v>
      </c>
      <c r="H39" s="56">
        <f t="shared" si="1"/>
        <v>23.615686274509805</v>
      </c>
    </row>
    <row r="40" spans="1:8" ht="15" customHeight="1" x14ac:dyDescent="0.2">
      <c r="A40" s="3">
        <v>30</v>
      </c>
      <c r="B40" s="53" t="s">
        <v>25</v>
      </c>
      <c r="C40" s="53">
        <v>62</v>
      </c>
      <c r="D40" s="17">
        <v>770.44</v>
      </c>
      <c r="E40" s="54">
        <v>45</v>
      </c>
      <c r="F40" s="17">
        <v>657.7</v>
      </c>
      <c r="G40" s="55">
        <f t="shared" si="0"/>
        <v>12.426451612903227</v>
      </c>
      <c r="H40" s="56">
        <f t="shared" si="1"/>
        <v>14.615555555555556</v>
      </c>
    </row>
    <row r="41" spans="1:8" ht="15" customHeight="1" x14ac:dyDescent="0.2">
      <c r="A41" s="3">
        <v>31</v>
      </c>
      <c r="B41" s="53" t="s">
        <v>62</v>
      </c>
      <c r="C41" s="53">
        <v>172</v>
      </c>
      <c r="D41" s="17">
        <v>1054.5</v>
      </c>
      <c r="E41" s="54">
        <v>153</v>
      </c>
      <c r="F41" s="17">
        <v>866.6</v>
      </c>
      <c r="G41" s="55">
        <f t="shared" si="0"/>
        <v>6.1308139534883717</v>
      </c>
      <c r="H41" s="56">
        <f t="shared" si="1"/>
        <v>5.6640522875816997</v>
      </c>
    </row>
    <row r="42" spans="1:8" ht="15" customHeight="1" x14ac:dyDescent="0.2">
      <c r="A42" s="3">
        <v>32</v>
      </c>
      <c r="B42" s="53" t="s">
        <v>63</v>
      </c>
      <c r="C42" s="53">
        <v>412</v>
      </c>
      <c r="D42" s="17">
        <v>8863.5400000000009</v>
      </c>
      <c r="E42" s="54">
        <v>356</v>
      </c>
      <c r="F42" s="17">
        <v>3127.9</v>
      </c>
      <c r="G42" s="55">
        <f t="shared" si="0"/>
        <v>21.513446601941748</v>
      </c>
      <c r="H42" s="56">
        <f t="shared" si="1"/>
        <v>8.7862359550561795</v>
      </c>
    </row>
    <row r="43" spans="1:8" ht="15" customHeight="1" x14ac:dyDescent="0.2">
      <c r="A43" s="3">
        <v>33</v>
      </c>
      <c r="B43" s="53" t="s">
        <v>64</v>
      </c>
      <c r="C43" s="53">
        <v>401</v>
      </c>
      <c r="D43" s="17">
        <v>11166.05</v>
      </c>
      <c r="E43" s="54">
        <v>336</v>
      </c>
      <c r="F43" s="17">
        <v>5306.4</v>
      </c>
      <c r="G43" s="55">
        <f t="shared" ref="G43:G74" si="2">D43/$C43</f>
        <v>27.845511221945134</v>
      </c>
      <c r="H43" s="56">
        <f t="shared" ref="H43:H74" si="3">F43/$E43</f>
        <v>15.792857142857141</v>
      </c>
    </row>
    <row r="44" spans="1:8" ht="15" customHeight="1" x14ac:dyDescent="0.2">
      <c r="A44" s="3">
        <v>34</v>
      </c>
      <c r="B44" s="53" t="s">
        <v>26</v>
      </c>
      <c r="C44" s="53">
        <v>526</v>
      </c>
      <c r="D44" s="17">
        <v>9639.3700000000008</v>
      </c>
      <c r="E44" s="54">
        <v>446</v>
      </c>
      <c r="F44" s="17">
        <v>14392.8</v>
      </c>
      <c r="G44" s="55">
        <f t="shared" si="2"/>
        <v>18.325798479087453</v>
      </c>
      <c r="H44" s="56">
        <f t="shared" si="3"/>
        <v>32.270852017937216</v>
      </c>
    </row>
    <row r="45" spans="1:8" ht="15" customHeight="1" x14ac:dyDescent="0.2">
      <c r="A45" s="3">
        <v>35</v>
      </c>
      <c r="B45" s="53" t="s">
        <v>27</v>
      </c>
      <c r="C45" s="53">
        <v>390</v>
      </c>
      <c r="D45" s="17">
        <v>4509.43</v>
      </c>
      <c r="E45" s="54">
        <v>308</v>
      </c>
      <c r="F45" s="17">
        <v>5673.8</v>
      </c>
      <c r="G45" s="55">
        <f t="shared" si="2"/>
        <v>11.562641025641026</v>
      </c>
      <c r="H45" s="56">
        <f t="shared" si="3"/>
        <v>18.421428571428571</v>
      </c>
    </row>
    <row r="46" spans="1:8" ht="15" customHeight="1" x14ac:dyDescent="0.2">
      <c r="A46" s="3">
        <v>36</v>
      </c>
      <c r="B46" s="53" t="s">
        <v>28</v>
      </c>
      <c r="C46" s="53">
        <v>394</v>
      </c>
      <c r="D46" s="17">
        <v>9513.7999999999993</v>
      </c>
      <c r="E46" s="54">
        <v>325</v>
      </c>
      <c r="F46" s="17">
        <v>11468.3</v>
      </c>
      <c r="G46" s="55">
        <f t="shared" si="2"/>
        <v>24.146700507614213</v>
      </c>
      <c r="H46" s="56">
        <f t="shared" si="3"/>
        <v>35.287076923076924</v>
      </c>
    </row>
    <row r="47" spans="1:8" ht="15" customHeight="1" x14ac:dyDescent="0.2">
      <c r="A47" s="3">
        <v>37</v>
      </c>
      <c r="B47" s="53" t="s">
        <v>29</v>
      </c>
      <c r="C47" s="53">
        <v>263</v>
      </c>
      <c r="D47" s="17">
        <v>7811.34</v>
      </c>
      <c r="E47" s="54">
        <v>220</v>
      </c>
      <c r="F47" s="17">
        <v>2414.6</v>
      </c>
      <c r="G47" s="55">
        <f t="shared" si="2"/>
        <v>29.700912547528517</v>
      </c>
      <c r="H47" s="56">
        <f t="shared" si="3"/>
        <v>10.975454545454545</v>
      </c>
    </row>
    <row r="48" spans="1:8" ht="15" customHeight="1" x14ac:dyDescent="0.2">
      <c r="A48" s="3">
        <v>38</v>
      </c>
      <c r="B48" s="53" t="s">
        <v>30</v>
      </c>
      <c r="C48" s="53">
        <v>117</v>
      </c>
      <c r="D48" s="17">
        <v>2406.38</v>
      </c>
      <c r="E48" s="54">
        <v>98</v>
      </c>
      <c r="F48" s="17">
        <v>1288.0999999999999</v>
      </c>
      <c r="G48" s="55">
        <f t="shared" si="2"/>
        <v>20.56735042735043</v>
      </c>
      <c r="H48" s="56">
        <f t="shared" si="3"/>
        <v>13.143877551020408</v>
      </c>
    </row>
    <row r="49" spans="1:8" ht="15" customHeight="1" x14ac:dyDescent="0.2">
      <c r="A49" s="3">
        <v>39</v>
      </c>
      <c r="B49" s="53" t="s">
        <v>65</v>
      </c>
      <c r="C49" s="53">
        <v>9</v>
      </c>
      <c r="D49" s="17">
        <v>156.44</v>
      </c>
      <c r="E49" s="54">
        <v>6</v>
      </c>
      <c r="F49" s="17">
        <v>104.6</v>
      </c>
      <c r="G49" s="55">
        <f t="shared" si="2"/>
        <v>17.382222222222222</v>
      </c>
      <c r="H49" s="56">
        <f t="shared" si="3"/>
        <v>17.433333333333334</v>
      </c>
    </row>
    <row r="50" spans="1:8" ht="15" customHeight="1" x14ac:dyDescent="0.2">
      <c r="A50" s="3">
        <v>40</v>
      </c>
      <c r="B50" s="53" t="s">
        <v>31</v>
      </c>
      <c r="C50" s="53">
        <v>267</v>
      </c>
      <c r="D50" s="17">
        <v>4058.84</v>
      </c>
      <c r="E50" s="54">
        <v>221</v>
      </c>
      <c r="F50" s="17">
        <v>4584</v>
      </c>
      <c r="G50" s="55">
        <f t="shared" si="2"/>
        <v>15.201647940074906</v>
      </c>
      <c r="H50" s="56">
        <f t="shared" si="3"/>
        <v>20.742081447963802</v>
      </c>
    </row>
    <row r="51" spans="1:8" ht="15" customHeight="1" x14ac:dyDescent="0.2">
      <c r="A51" s="3">
        <v>41</v>
      </c>
      <c r="B51" s="53" t="s">
        <v>32</v>
      </c>
      <c r="C51" s="53">
        <v>131</v>
      </c>
      <c r="D51" s="17">
        <v>2397.39</v>
      </c>
      <c r="E51" s="54">
        <v>108</v>
      </c>
      <c r="F51" s="17">
        <v>5716.3</v>
      </c>
      <c r="G51" s="55">
        <f t="shared" si="2"/>
        <v>18.300687022900764</v>
      </c>
      <c r="H51" s="56">
        <f t="shared" si="3"/>
        <v>52.928703703703704</v>
      </c>
    </row>
    <row r="52" spans="1:8" ht="15" customHeight="1" x14ac:dyDescent="0.2">
      <c r="A52" s="3">
        <v>42</v>
      </c>
      <c r="B52" s="53" t="s">
        <v>33</v>
      </c>
      <c r="C52" s="53">
        <v>20</v>
      </c>
      <c r="D52" s="17">
        <v>112.65</v>
      </c>
      <c r="E52" s="54">
        <v>16</v>
      </c>
      <c r="F52" s="17">
        <v>120</v>
      </c>
      <c r="G52" s="55">
        <f t="shared" si="2"/>
        <v>5.6325000000000003</v>
      </c>
      <c r="H52" s="56">
        <f t="shared" si="3"/>
        <v>7.5</v>
      </c>
    </row>
    <row r="53" spans="1:8" ht="15" customHeight="1" x14ac:dyDescent="0.2">
      <c r="A53" s="3">
        <v>43</v>
      </c>
      <c r="B53" s="53" t="s">
        <v>34</v>
      </c>
      <c r="C53" s="53">
        <v>70</v>
      </c>
      <c r="D53" s="17">
        <v>3314.41</v>
      </c>
      <c r="E53" s="54">
        <v>59</v>
      </c>
      <c r="F53" s="17">
        <v>2416.9</v>
      </c>
      <c r="G53" s="55">
        <f t="shared" si="2"/>
        <v>47.348714285714287</v>
      </c>
      <c r="H53" s="56">
        <f t="shared" si="3"/>
        <v>40.964406779661019</v>
      </c>
    </row>
    <row r="54" spans="1:8" ht="15" customHeight="1" x14ac:dyDescent="0.2">
      <c r="A54" s="3">
        <v>44</v>
      </c>
      <c r="B54" s="53" t="s">
        <v>66</v>
      </c>
      <c r="C54" s="53">
        <v>442</v>
      </c>
      <c r="D54" s="17">
        <v>4659.1400000000003</v>
      </c>
      <c r="E54" s="54">
        <v>366</v>
      </c>
      <c r="F54" s="17">
        <v>4591.8</v>
      </c>
      <c r="G54" s="55">
        <f t="shared" si="2"/>
        <v>10.541040723981901</v>
      </c>
      <c r="H54" s="56">
        <f t="shared" si="3"/>
        <v>12.545901639344264</v>
      </c>
    </row>
    <row r="55" spans="1:8" ht="15" customHeight="1" x14ac:dyDescent="0.2">
      <c r="A55" s="3">
        <v>45</v>
      </c>
      <c r="B55" s="53" t="s">
        <v>35</v>
      </c>
      <c r="C55" s="53">
        <v>255</v>
      </c>
      <c r="D55" s="17">
        <v>4141.6099999999997</v>
      </c>
      <c r="E55" s="54">
        <v>202</v>
      </c>
      <c r="F55" s="17">
        <v>4626.3</v>
      </c>
      <c r="G55" s="55">
        <f t="shared" si="2"/>
        <v>16.241607843137253</v>
      </c>
      <c r="H55" s="56">
        <f t="shared" si="3"/>
        <v>22.902475247524752</v>
      </c>
    </row>
    <row r="56" spans="1:8" ht="15" customHeight="1" x14ac:dyDescent="0.2">
      <c r="A56" s="3">
        <v>46</v>
      </c>
      <c r="B56" s="53" t="s">
        <v>36</v>
      </c>
      <c r="C56" s="53">
        <v>65</v>
      </c>
      <c r="D56" s="17">
        <v>8394.86</v>
      </c>
      <c r="E56" s="54">
        <v>44</v>
      </c>
      <c r="F56" s="17">
        <v>1636.5</v>
      </c>
      <c r="G56" s="55">
        <f t="shared" si="2"/>
        <v>129.15169230769231</v>
      </c>
      <c r="H56" s="56">
        <f t="shared" si="3"/>
        <v>37.19318181818182</v>
      </c>
    </row>
    <row r="57" spans="1:8" ht="15" customHeight="1" x14ac:dyDescent="0.2">
      <c r="A57" s="3">
        <v>47</v>
      </c>
      <c r="B57" s="53" t="s">
        <v>37</v>
      </c>
      <c r="C57" s="53">
        <v>111</v>
      </c>
      <c r="D57" s="17">
        <v>3339.46</v>
      </c>
      <c r="E57" s="54">
        <v>85</v>
      </c>
      <c r="F57" s="17">
        <v>3200.2</v>
      </c>
      <c r="G57" s="55">
        <f t="shared" si="2"/>
        <v>30.085225225225226</v>
      </c>
      <c r="H57" s="56">
        <f t="shared" si="3"/>
        <v>37.649411764705881</v>
      </c>
    </row>
    <row r="58" spans="1:8" ht="15" customHeight="1" x14ac:dyDescent="0.2">
      <c r="A58" s="3">
        <v>48</v>
      </c>
      <c r="B58" s="53" t="s">
        <v>67</v>
      </c>
      <c r="C58" s="53">
        <v>21</v>
      </c>
      <c r="D58" s="17">
        <v>380.79</v>
      </c>
      <c r="E58" s="54">
        <v>16</v>
      </c>
      <c r="F58" s="17">
        <v>243.9</v>
      </c>
      <c r="G58" s="55">
        <f t="shared" si="2"/>
        <v>18.132857142857144</v>
      </c>
      <c r="H58" s="56">
        <f t="shared" si="3"/>
        <v>15.24375</v>
      </c>
    </row>
    <row r="59" spans="1:8" ht="15" customHeight="1" x14ac:dyDescent="0.2">
      <c r="A59" s="3">
        <v>49</v>
      </c>
      <c r="B59" s="53" t="s">
        <v>38</v>
      </c>
      <c r="C59" s="53">
        <v>491</v>
      </c>
      <c r="D59" s="17">
        <v>9609.6299999999992</v>
      </c>
      <c r="E59" s="54">
        <v>417</v>
      </c>
      <c r="F59" s="17">
        <v>8411.9</v>
      </c>
      <c r="G59" s="55">
        <f t="shared" si="2"/>
        <v>19.571547861507128</v>
      </c>
      <c r="H59" s="56">
        <f t="shared" si="3"/>
        <v>20.172422062350119</v>
      </c>
    </row>
    <row r="60" spans="1:8" ht="15" customHeight="1" x14ac:dyDescent="0.2">
      <c r="A60" s="3">
        <v>50</v>
      </c>
      <c r="B60" s="53" t="s">
        <v>39</v>
      </c>
      <c r="C60" s="53">
        <v>77</v>
      </c>
      <c r="D60" s="17">
        <v>5215.45</v>
      </c>
      <c r="E60" s="54">
        <v>70</v>
      </c>
      <c r="F60" s="17">
        <v>2587.3000000000002</v>
      </c>
      <c r="G60" s="55">
        <f t="shared" si="2"/>
        <v>67.733116883116878</v>
      </c>
      <c r="H60" s="56">
        <f t="shared" si="3"/>
        <v>36.961428571428577</v>
      </c>
    </row>
    <row r="61" spans="1:8" ht="15" customHeight="1" x14ac:dyDescent="0.2">
      <c r="A61" s="3">
        <v>51</v>
      </c>
      <c r="B61" s="53" t="s">
        <v>40</v>
      </c>
      <c r="C61" s="53">
        <v>169</v>
      </c>
      <c r="D61" s="17">
        <v>1757.56</v>
      </c>
      <c r="E61" s="54">
        <v>116</v>
      </c>
      <c r="F61" s="17">
        <v>1522.5</v>
      </c>
      <c r="G61" s="55">
        <f t="shared" si="2"/>
        <v>10.399763313609467</v>
      </c>
      <c r="H61" s="56">
        <f t="shared" si="3"/>
        <v>13.125</v>
      </c>
    </row>
    <row r="62" spans="1:8" ht="15" customHeight="1" x14ac:dyDescent="0.2">
      <c r="A62" s="3">
        <v>52</v>
      </c>
      <c r="B62" s="53" t="s">
        <v>41</v>
      </c>
      <c r="C62" s="53">
        <v>90</v>
      </c>
      <c r="D62" s="17">
        <v>3079.06</v>
      </c>
      <c r="E62" s="54">
        <v>74</v>
      </c>
      <c r="F62" s="17">
        <v>1874.6</v>
      </c>
      <c r="G62" s="55">
        <f t="shared" si="2"/>
        <v>34.211777777777776</v>
      </c>
      <c r="H62" s="56">
        <f t="shared" si="3"/>
        <v>25.33243243243243</v>
      </c>
    </row>
    <row r="63" spans="1:8" ht="15" customHeight="1" x14ac:dyDescent="0.2">
      <c r="A63" s="3">
        <v>53</v>
      </c>
      <c r="B63" s="53" t="s">
        <v>42</v>
      </c>
      <c r="C63" s="53">
        <v>154</v>
      </c>
      <c r="D63" s="17">
        <v>5002.95</v>
      </c>
      <c r="E63" s="54">
        <v>124</v>
      </c>
      <c r="F63" s="17">
        <v>3389.6</v>
      </c>
      <c r="G63" s="55">
        <f t="shared" si="2"/>
        <v>32.486688311688312</v>
      </c>
      <c r="H63" s="56">
        <f t="shared" si="3"/>
        <v>27.335483870967742</v>
      </c>
    </row>
    <row r="64" spans="1:8" ht="15" customHeight="1" x14ac:dyDescent="0.2">
      <c r="A64" s="3">
        <v>54</v>
      </c>
      <c r="B64" s="53" t="s">
        <v>68</v>
      </c>
      <c r="C64" s="53">
        <v>192</v>
      </c>
      <c r="D64" s="17">
        <v>2593.12</v>
      </c>
      <c r="E64" s="54">
        <v>164</v>
      </c>
      <c r="F64" s="17">
        <v>3747.9</v>
      </c>
      <c r="G64" s="55">
        <f t="shared" si="2"/>
        <v>13.505833333333333</v>
      </c>
      <c r="H64" s="56">
        <f t="shared" si="3"/>
        <v>22.853048780487807</v>
      </c>
    </row>
    <row r="65" spans="1:8" ht="15" customHeight="1" x14ac:dyDescent="0.2">
      <c r="A65" s="3">
        <v>55</v>
      </c>
      <c r="B65" s="53" t="s">
        <v>69</v>
      </c>
      <c r="C65" s="53">
        <v>106</v>
      </c>
      <c r="D65" s="17">
        <v>1615.64</v>
      </c>
      <c r="E65" s="54">
        <v>85</v>
      </c>
      <c r="F65" s="17">
        <v>2114.1999999999998</v>
      </c>
      <c r="G65" s="55">
        <f t="shared" si="2"/>
        <v>15.241886792452831</v>
      </c>
      <c r="H65" s="56">
        <f t="shared" si="3"/>
        <v>24.872941176470587</v>
      </c>
    </row>
    <row r="66" spans="1:8" ht="15" customHeight="1" x14ac:dyDescent="0.2">
      <c r="A66" s="3">
        <v>56</v>
      </c>
      <c r="B66" s="53" t="s">
        <v>70</v>
      </c>
      <c r="C66" s="53">
        <v>134</v>
      </c>
      <c r="D66" s="17">
        <v>2177.14</v>
      </c>
      <c r="E66" s="54">
        <v>99</v>
      </c>
      <c r="F66" s="17">
        <v>2174.9</v>
      </c>
      <c r="G66" s="55">
        <f t="shared" si="2"/>
        <v>16.247313432835821</v>
      </c>
      <c r="H66" s="56">
        <f t="shared" si="3"/>
        <v>21.96868686868687</v>
      </c>
    </row>
    <row r="67" spans="1:8" ht="15" customHeight="1" x14ac:dyDescent="0.2">
      <c r="A67" s="3">
        <v>57</v>
      </c>
      <c r="B67" s="53" t="s">
        <v>71</v>
      </c>
      <c r="C67" s="53">
        <v>45</v>
      </c>
      <c r="D67" s="17">
        <v>540.39</v>
      </c>
      <c r="E67" s="54">
        <v>36</v>
      </c>
      <c r="F67" s="17">
        <v>300.8</v>
      </c>
      <c r="G67" s="55">
        <f t="shared" si="2"/>
        <v>12.008666666666667</v>
      </c>
      <c r="H67" s="56">
        <f t="shared" si="3"/>
        <v>8.3555555555555561</v>
      </c>
    </row>
    <row r="68" spans="1:8" ht="15" customHeight="1" x14ac:dyDescent="0.2">
      <c r="A68" s="3">
        <v>58</v>
      </c>
      <c r="B68" s="53" t="s">
        <v>43</v>
      </c>
      <c r="C68" s="53">
        <v>123</v>
      </c>
      <c r="D68" s="17">
        <v>2459.48</v>
      </c>
      <c r="E68" s="54">
        <v>113</v>
      </c>
      <c r="F68" s="17">
        <v>1041.4000000000001</v>
      </c>
      <c r="G68" s="55">
        <f t="shared" si="2"/>
        <v>19.995772357723578</v>
      </c>
      <c r="H68" s="56">
        <f t="shared" si="3"/>
        <v>9.2159292035398241</v>
      </c>
    </row>
    <row r="69" spans="1:8" ht="15" customHeight="1" x14ac:dyDescent="0.2">
      <c r="A69" s="3">
        <v>59</v>
      </c>
      <c r="B69" s="53" t="s">
        <v>44</v>
      </c>
      <c r="C69" s="53">
        <v>380</v>
      </c>
      <c r="D69" s="17">
        <v>7060.62</v>
      </c>
      <c r="E69" s="54">
        <v>297</v>
      </c>
      <c r="F69" s="17">
        <v>8407.7000000000007</v>
      </c>
      <c r="G69" s="55">
        <f t="shared" si="2"/>
        <v>18.580578947368419</v>
      </c>
      <c r="H69" s="56">
        <f t="shared" si="3"/>
        <v>28.308754208754213</v>
      </c>
    </row>
    <row r="70" spans="1:8" ht="15" customHeight="1" x14ac:dyDescent="0.2">
      <c r="A70" s="3">
        <v>60</v>
      </c>
      <c r="B70" s="53" t="s">
        <v>72</v>
      </c>
      <c r="C70" s="53">
        <v>144</v>
      </c>
      <c r="D70" s="17">
        <v>1033.1400000000001</v>
      </c>
      <c r="E70" s="54">
        <v>124</v>
      </c>
      <c r="F70" s="17">
        <v>748.4</v>
      </c>
      <c r="G70" s="55">
        <f t="shared" si="2"/>
        <v>7.1745833333333344</v>
      </c>
      <c r="H70" s="56">
        <f t="shared" si="3"/>
        <v>6.0354838709677416</v>
      </c>
    </row>
    <row r="71" spans="1:8" ht="15" customHeight="1" x14ac:dyDescent="0.2">
      <c r="A71" s="3">
        <v>61</v>
      </c>
      <c r="B71" s="53" t="s">
        <v>73</v>
      </c>
      <c r="C71" s="53">
        <v>66</v>
      </c>
      <c r="D71" s="17">
        <v>2164.5700000000002</v>
      </c>
      <c r="E71" s="54">
        <v>56</v>
      </c>
      <c r="F71" s="17">
        <v>2370.3000000000002</v>
      </c>
      <c r="G71" s="55">
        <f t="shared" si="2"/>
        <v>32.796515151515152</v>
      </c>
      <c r="H71" s="56">
        <f t="shared" si="3"/>
        <v>42.32678571428572</v>
      </c>
    </row>
    <row r="72" spans="1:8" ht="15" customHeight="1" x14ac:dyDescent="0.2">
      <c r="A72" s="3">
        <v>62</v>
      </c>
      <c r="B72" s="53" t="s">
        <v>74</v>
      </c>
      <c r="C72" s="53">
        <v>50</v>
      </c>
      <c r="D72" s="17">
        <v>1467.48</v>
      </c>
      <c r="E72" s="54">
        <v>40</v>
      </c>
      <c r="F72" s="17">
        <v>1727.3</v>
      </c>
      <c r="G72" s="55">
        <f t="shared" si="2"/>
        <v>29.349599999999999</v>
      </c>
      <c r="H72" s="56">
        <f t="shared" si="3"/>
        <v>43.182499999999997</v>
      </c>
    </row>
    <row r="73" spans="1:8" ht="15" customHeight="1" x14ac:dyDescent="0.2">
      <c r="A73" s="3">
        <v>63</v>
      </c>
      <c r="B73" s="53" t="s">
        <v>75</v>
      </c>
      <c r="C73" s="53">
        <v>34</v>
      </c>
      <c r="D73" s="17">
        <v>499.9</v>
      </c>
      <c r="E73" s="54">
        <v>21</v>
      </c>
      <c r="F73" s="17">
        <v>471.8</v>
      </c>
      <c r="G73" s="55">
        <f t="shared" si="2"/>
        <v>14.702941176470588</v>
      </c>
      <c r="H73" s="56">
        <f t="shared" si="3"/>
        <v>22.466666666666669</v>
      </c>
    </row>
    <row r="74" spans="1:8" ht="15" customHeight="1" x14ac:dyDescent="0.2">
      <c r="A74" s="3">
        <v>64</v>
      </c>
      <c r="B74" s="53" t="s">
        <v>45</v>
      </c>
      <c r="C74" s="53">
        <v>25</v>
      </c>
      <c r="D74" s="17">
        <v>608.34</v>
      </c>
      <c r="E74" s="54">
        <v>24</v>
      </c>
      <c r="F74" s="17">
        <v>363.7</v>
      </c>
      <c r="G74" s="55">
        <f t="shared" si="2"/>
        <v>24.333600000000001</v>
      </c>
      <c r="H74" s="56">
        <f t="shared" si="3"/>
        <v>15.154166666666667</v>
      </c>
    </row>
    <row r="75" spans="1:8" ht="15" customHeight="1" x14ac:dyDescent="0.2">
      <c r="A75" s="3">
        <v>65</v>
      </c>
      <c r="B75" s="53" t="s">
        <v>76</v>
      </c>
      <c r="C75" s="53">
        <v>105</v>
      </c>
      <c r="D75" s="17">
        <v>1413.63</v>
      </c>
      <c r="E75" s="54">
        <v>86</v>
      </c>
      <c r="F75" s="17">
        <v>1342.3</v>
      </c>
      <c r="G75" s="55">
        <f t="shared" ref="G75:G88" si="4">D75/$C75</f>
        <v>13.463142857142858</v>
      </c>
      <c r="H75" s="56">
        <f t="shared" ref="H75:H88" si="5">F75/$E75</f>
        <v>15.608139534883721</v>
      </c>
    </row>
    <row r="76" spans="1:8" ht="15" customHeight="1" x14ac:dyDescent="0.2">
      <c r="A76" s="3">
        <v>66</v>
      </c>
      <c r="B76" s="53" t="s">
        <v>77</v>
      </c>
      <c r="C76" s="53">
        <v>767</v>
      </c>
      <c r="D76" s="17">
        <v>8275.65</v>
      </c>
      <c r="E76" s="54">
        <v>630</v>
      </c>
      <c r="F76" s="17">
        <v>8165.8</v>
      </c>
      <c r="G76" s="55">
        <f t="shared" si="4"/>
        <v>10.789634941329856</v>
      </c>
      <c r="H76" s="56">
        <f t="shared" si="5"/>
        <v>12.961587301587302</v>
      </c>
    </row>
    <row r="77" spans="1:8" ht="15" customHeight="1" x14ac:dyDescent="0.2">
      <c r="A77" s="3">
        <v>67</v>
      </c>
      <c r="B77" s="53" t="s">
        <v>78</v>
      </c>
      <c r="C77" s="53">
        <v>49</v>
      </c>
      <c r="D77" s="17">
        <v>2500.7199999999998</v>
      </c>
      <c r="E77" s="54">
        <v>38</v>
      </c>
      <c r="F77" s="17">
        <v>1265.7</v>
      </c>
      <c r="G77" s="55">
        <f t="shared" si="4"/>
        <v>51.035102040816319</v>
      </c>
      <c r="H77" s="56">
        <f t="shared" si="5"/>
        <v>33.307894736842108</v>
      </c>
    </row>
    <row r="78" spans="1:8" ht="15" customHeight="1" x14ac:dyDescent="0.2">
      <c r="A78" s="3">
        <v>68</v>
      </c>
      <c r="B78" s="53" t="s">
        <v>46</v>
      </c>
      <c r="C78" s="53">
        <v>163</v>
      </c>
      <c r="D78" s="17">
        <v>10083.120000000001</v>
      </c>
      <c r="E78" s="54">
        <v>147</v>
      </c>
      <c r="F78" s="17">
        <v>5957.2</v>
      </c>
      <c r="G78" s="55">
        <f t="shared" si="4"/>
        <v>61.859631901840494</v>
      </c>
      <c r="H78" s="56">
        <f t="shared" si="5"/>
        <v>40.525170068027208</v>
      </c>
    </row>
    <row r="79" spans="1:8" ht="15" customHeight="1" x14ac:dyDescent="0.2">
      <c r="A79" s="3">
        <v>69</v>
      </c>
      <c r="B79" s="53" t="s">
        <v>79</v>
      </c>
      <c r="C79" s="53">
        <v>38</v>
      </c>
      <c r="D79" s="17">
        <v>523.13</v>
      </c>
      <c r="E79" s="54">
        <v>26</v>
      </c>
      <c r="F79" s="17">
        <v>361.2</v>
      </c>
      <c r="G79" s="55">
        <f t="shared" si="4"/>
        <v>13.766578947368421</v>
      </c>
      <c r="H79" s="56">
        <f t="shared" si="5"/>
        <v>13.892307692307693</v>
      </c>
    </row>
    <row r="80" spans="1:8" ht="15" customHeight="1" x14ac:dyDescent="0.2">
      <c r="A80" s="3">
        <v>70</v>
      </c>
      <c r="B80" s="53" t="s">
        <v>80</v>
      </c>
      <c r="C80" s="53">
        <v>131</v>
      </c>
      <c r="D80" s="17">
        <v>2637.29</v>
      </c>
      <c r="E80" s="54">
        <v>100</v>
      </c>
      <c r="F80" s="17">
        <v>5303.4</v>
      </c>
      <c r="G80" s="55">
        <f t="shared" si="4"/>
        <v>20.131984732824428</v>
      </c>
      <c r="H80" s="56">
        <f t="shared" si="5"/>
        <v>53.033999999999999</v>
      </c>
    </row>
    <row r="81" spans="1:8" ht="15" customHeight="1" x14ac:dyDescent="0.2">
      <c r="A81" s="3">
        <v>71</v>
      </c>
      <c r="B81" s="53" t="s">
        <v>47</v>
      </c>
      <c r="C81" s="53">
        <v>61</v>
      </c>
      <c r="D81" s="17">
        <v>755.7</v>
      </c>
      <c r="E81" s="54">
        <v>42</v>
      </c>
      <c r="F81" s="17">
        <v>575.70000000000005</v>
      </c>
      <c r="G81" s="55">
        <f t="shared" si="4"/>
        <v>12.388524590163936</v>
      </c>
      <c r="H81" s="56">
        <f t="shared" si="5"/>
        <v>13.707142857142859</v>
      </c>
    </row>
    <row r="82" spans="1:8" ht="15" customHeight="1" x14ac:dyDescent="0.2">
      <c r="A82" s="3">
        <v>72</v>
      </c>
      <c r="B82" s="53" t="s">
        <v>81</v>
      </c>
      <c r="C82" s="53">
        <v>147</v>
      </c>
      <c r="D82" s="17">
        <v>5889.57</v>
      </c>
      <c r="E82" s="54">
        <v>122</v>
      </c>
      <c r="F82" s="17">
        <v>2836.3</v>
      </c>
      <c r="G82" s="55">
        <f t="shared" si="4"/>
        <v>40.065102040816328</v>
      </c>
      <c r="H82" s="56">
        <f t="shared" si="5"/>
        <v>23.248360655737706</v>
      </c>
    </row>
    <row r="83" spans="1:8" ht="15" customHeight="1" x14ac:dyDescent="0.2">
      <c r="A83" s="3">
        <v>73</v>
      </c>
      <c r="B83" s="53" t="s">
        <v>82</v>
      </c>
      <c r="C83" s="53">
        <v>995</v>
      </c>
      <c r="D83" s="17">
        <v>20472.28</v>
      </c>
      <c r="E83" s="54">
        <v>845</v>
      </c>
      <c r="F83" s="17">
        <v>30479.8</v>
      </c>
      <c r="G83" s="55">
        <f t="shared" si="4"/>
        <v>20.575155778894469</v>
      </c>
      <c r="H83" s="56">
        <f t="shared" si="5"/>
        <v>36.07076923076923</v>
      </c>
    </row>
    <row r="84" spans="1:8" ht="15" customHeight="1" x14ac:dyDescent="0.2">
      <c r="A84" s="3">
        <v>74</v>
      </c>
      <c r="B84" s="53" t="s">
        <v>83</v>
      </c>
      <c r="C84" s="53">
        <v>124</v>
      </c>
      <c r="D84" s="17">
        <v>1894.25</v>
      </c>
      <c r="E84" s="54">
        <v>113</v>
      </c>
      <c r="F84" s="17">
        <v>3570.5</v>
      </c>
      <c r="G84" s="55">
        <f t="shared" si="4"/>
        <v>15.276209677419354</v>
      </c>
      <c r="H84" s="56">
        <f t="shared" si="5"/>
        <v>31.597345132743364</v>
      </c>
    </row>
    <row r="85" spans="1:8" ht="15" customHeight="1" x14ac:dyDescent="0.2">
      <c r="A85" s="3">
        <v>75</v>
      </c>
      <c r="B85" s="53" t="s">
        <v>84</v>
      </c>
      <c r="C85" s="53">
        <v>56</v>
      </c>
      <c r="D85" s="17">
        <v>2082.27</v>
      </c>
      <c r="E85" s="54">
        <v>47</v>
      </c>
      <c r="F85" s="17">
        <v>1728</v>
      </c>
      <c r="G85" s="55">
        <f t="shared" si="4"/>
        <v>37.183392857142856</v>
      </c>
      <c r="H85" s="56">
        <f t="shared" si="5"/>
        <v>36.765957446808514</v>
      </c>
    </row>
    <row r="86" spans="1:8" ht="15" customHeight="1" x14ac:dyDescent="0.2">
      <c r="A86" s="3">
        <v>76</v>
      </c>
      <c r="B86" s="53" t="s">
        <v>48</v>
      </c>
      <c r="C86" s="53">
        <v>825</v>
      </c>
      <c r="D86" s="17">
        <v>9453.18</v>
      </c>
      <c r="E86" s="54">
        <v>477</v>
      </c>
      <c r="F86" s="17">
        <v>9173.4</v>
      </c>
      <c r="G86" s="55">
        <f t="shared" si="4"/>
        <v>11.458400000000001</v>
      </c>
      <c r="H86" s="56">
        <f t="shared" si="5"/>
        <v>19.231446540880501</v>
      </c>
    </row>
    <row r="87" spans="1:8" ht="15" customHeight="1" x14ac:dyDescent="0.2">
      <c r="A87" s="3">
        <v>77</v>
      </c>
      <c r="B87" s="53" t="s">
        <v>49</v>
      </c>
      <c r="C87" s="53">
        <v>162</v>
      </c>
      <c r="D87" s="17">
        <v>3214.05</v>
      </c>
      <c r="E87" s="54">
        <v>136</v>
      </c>
      <c r="F87" s="17">
        <v>3002.2</v>
      </c>
      <c r="G87" s="55">
        <f t="shared" si="4"/>
        <v>19.839814814814815</v>
      </c>
      <c r="H87" s="56">
        <f t="shared" si="5"/>
        <v>22.074999999999999</v>
      </c>
    </row>
    <row r="88" spans="1:8" ht="15" customHeight="1" x14ac:dyDescent="0.2">
      <c r="A88" s="3">
        <v>78</v>
      </c>
      <c r="B88" s="53" t="s">
        <v>85</v>
      </c>
      <c r="C88" s="53">
        <v>28</v>
      </c>
      <c r="D88" s="17">
        <v>1711.37</v>
      </c>
      <c r="E88" s="54">
        <v>25</v>
      </c>
      <c r="F88" s="17">
        <v>933.2</v>
      </c>
      <c r="G88" s="55">
        <f t="shared" si="4"/>
        <v>61.120357142857138</v>
      </c>
      <c r="H88" s="56">
        <f t="shared" si="5"/>
        <v>37.328000000000003</v>
      </c>
    </row>
    <row r="89" spans="1:8" ht="13.5" thickBot="1" x14ac:dyDescent="0.25">
      <c r="A89" s="57"/>
      <c r="B89" s="57"/>
      <c r="C89" s="57"/>
      <c r="D89" s="57"/>
      <c r="E89" s="57"/>
      <c r="F89" s="57"/>
      <c r="G89" s="57"/>
      <c r="H89" s="57"/>
    </row>
    <row r="91" spans="1:8" x14ac:dyDescent="0.2">
      <c r="A91" s="58" t="s">
        <v>86</v>
      </c>
      <c r="C91" s="59"/>
      <c r="D91" s="60"/>
      <c r="E91" s="59"/>
    </row>
    <row r="92" spans="1:8" x14ac:dyDescent="0.2">
      <c r="A92" s="36" t="s">
        <v>50</v>
      </c>
      <c r="C92" s="48"/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18F4B-FF57-4E04-9BE3-EEA582881108}">
  <sheetPr codeName="Hoja4"/>
  <dimension ref="A1:J36"/>
  <sheetViews>
    <sheetView showGridLines="0" zoomScale="90" zoomScaleNormal="90" workbookViewId="0">
      <selection activeCell="A7" sqref="A7"/>
    </sheetView>
  </sheetViews>
  <sheetFormatPr baseColWidth="10" defaultRowHeight="12.75" x14ac:dyDescent="0.2"/>
  <cols>
    <col min="1" max="1" width="25.75" style="3" customWidth="1"/>
    <col min="2" max="2" width="12.375" style="3" customWidth="1"/>
    <col min="3" max="4" width="11" style="3"/>
    <col min="5" max="5" width="14" style="3" customWidth="1"/>
    <col min="6" max="16384" width="11" style="3"/>
  </cols>
  <sheetData>
    <row r="1" spans="1:10" ht="21" thickBot="1" x14ac:dyDescent="0.35">
      <c r="A1" s="73" t="s">
        <v>51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0.25" x14ac:dyDescent="0.3">
      <c r="A2" s="75"/>
      <c r="B2" s="76"/>
      <c r="C2" s="76"/>
      <c r="D2" s="76"/>
      <c r="E2" s="76"/>
      <c r="F2" s="76"/>
      <c r="G2" s="76"/>
      <c r="H2" s="76"/>
      <c r="I2" s="76"/>
      <c r="J2" s="76"/>
    </row>
    <row r="3" spans="1:10" ht="18" x14ac:dyDescent="0.25">
      <c r="A3" s="77" t="s">
        <v>115</v>
      </c>
      <c r="B3" s="78"/>
      <c r="C3" s="78"/>
      <c r="D3" s="78"/>
      <c r="E3" s="76"/>
      <c r="F3" s="76"/>
      <c r="G3" s="76"/>
      <c r="H3" s="76"/>
      <c r="I3" s="76"/>
      <c r="J3" s="76"/>
    </row>
    <row r="4" spans="1:10" ht="15.75" x14ac:dyDescent="0.25">
      <c r="A4" s="79" t="s">
        <v>159</v>
      </c>
      <c r="B4" s="78"/>
      <c r="C4" s="78"/>
      <c r="D4" s="78"/>
      <c r="E4" s="76"/>
      <c r="F4" s="76"/>
      <c r="G4" s="76"/>
      <c r="H4" s="76"/>
      <c r="I4" s="76"/>
      <c r="J4" s="76"/>
    </row>
    <row r="5" spans="1:10" x14ac:dyDescent="0.2">
      <c r="A5" s="80"/>
      <c r="B5" s="78"/>
      <c r="C5" s="78"/>
      <c r="D5" s="78"/>
      <c r="E5" s="76"/>
      <c r="F5" s="76"/>
      <c r="G5" s="76"/>
      <c r="H5" s="76"/>
      <c r="I5" s="76"/>
      <c r="J5" s="76"/>
    </row>
    <row r="6" spans="1:10" x14ac:dyDescent="0.2">
      <c r="A6" s="81"/>
      <c r="B6" s="82"/>
      <c r="C6" s="82"/>
      <c r="D6" s="82"/>
      <c r="E6" s="83"/>
      <c r="F6" s="83"/>
      <c r="G6" s="83"/>
      <c r="H6" s="83"/>
      <c r="I6" s="83"/>
      <c r="J6" s="83"/>
    </row>
    <row r="7" spans="1:10" ht="51" x14ac:dyDescent="0.2">
      <c r="A7" s="84"/>
      <c r="B7" s="85" t="s">
        <v>0</v>
      </c>
      <c r="C7" s="86" t="s">
        <v>90</v>
      </c>
      <c r="D7" s="86" t="s">
        <v>91</v>
      </c>
      <c r="E7" s="85" t="s">
        <v>169</v>
      </c>
      <c r="F7" s="85" t="s">
        <v>167</v>
      </c>
      <c r="G7" s="85" t="s">
        <v>2</v>
      </c>
      <c r="H7" s="85" t="s">
        <v>3</v>
      </c>
      <c r="I7" s="85" t="s">
        <v>166</v>
      </c>
      <c r="J7" s="85" t="s">
        <v>168</v>
      </c>
    </row>
    <row r="8" spans="1:10" x14ac:dyDescent="0.2">
      <c r="A8" s="87"/>
      <c r="B8" s="87"/>
      <c r="C8" s="87"/>
      <c r="D8" s="87"/>
      <c r="E8" s="76"/>
      <c r="F8" s="76"/>
      <c r="G8" s="76"/>
      <c r="H8" s="76"/>
      <c r="I8" s="76"/>
      <c r="J8" s="76"/>
    </row>
    <row r="9" spans="1:10" x14ac:dyDescent="0.2">
      <c r="A9" s="88" t="s">
        <v>116</v>
      </c>
      <c r="B9" s="89">
        <v>914819</v>
      </c>
      <c r="C9" s="89">
        <v>28931479</v>
      </c>
      <c r="D9" s="89">
        <v>23913682</v>
      </c>
      <c r="E9" s="89">
        <v>16565205</v>
      </c>
      <c r="F9" s="89">
        <v>851405.13300000003</v>
      </c>
      <c r="G9" s="90">
        <f>C9/B9</f>
        <v>31.625358677508885</v>
      </c>
      <c r="H9" s="90">
        <f>D9/B9</f>
        <v>26.140342515841933</v>
      </c>
      <c r="I9" s="90">
        <f>E9/B9</f>
        <v>18.107631127031684</v>
      </c>
      <c r="J9" s="90">
        <f>F9/B9</f>
        <v>0.93068151514124653</v>
      </c>
    </row>
    <row r="10" spans="1:10" x14ac:dyDescent="0.2">
      <c r="A10" s="88"/>
      <c r="B10" s="91"/>
      <c r="C10" s="92"/>
      <c r="D10" s="92"/>
      <c r="E10" s="92"/>
      <c r="F10" s="93"/>
      <c r="G10" s="93"/>
      <c r="H10" s="93"/>
      <c r="I10" s="93"/>
      <c r="J10" s="93"/>
    </row>
    <row r="11" spans="1:10" x14ac:dyDescent="0.2">
      <c r="A11" s="94" t="s">
        <v>117</v>
      </c>
      <c r="B11" s="95">
        <v>267715</v>
      </c>
      <c r="C11" s="94">
        <v>5642926</v>
      </c>
      <c r="D11" s="94">
        <v>4748844</v>
      </c>
      <c r="E11" s="94">
        <v>1617263</v>
      </c>
      <c r="F11" s="95">
        <v>280089.19</v>
      </c>
      <c r="G11" s="91">
        <f t="shared" ref="G11:G27" si="0">C11/B11</f>
        <v>21.078109183273256</v>
      </c>
      <c r="H11" s="91">
        <f t="shared" ref="H11:H27" si="1">D11/B11</f>
        <v>17.738430793941319</v>
      </c>
      <c r="I11" s="91">
        <f t="shared" ref="I11:I27" si="2">E11/B11</f>
        <v>6.040987617428982</v>
      </c>
      <c r="J11" s="91">
        <f t="shared" ref="J11:J27" si="3">F11/B11</f>
        <v>1.0462215042115683</v>
      </c>
    </row>
    <row r="12" spans="1:10" x14ac:dyDescent="0.2">
      <c r="A12" s="94" t="s">
        <v>118</v>
      </c>
      <c r="B12" s="95">
        <v>42038</v>
      </c>
      <c r="C12" s="94">
        <v>2830404</v>
      </c>
      <c r="D12" s="94">
        <v>2217490</v>
      </c>
      <c r="E12" s="94">
        <v>1639738</v>
      </c>
      <c r="F12" s="95">
        <v>44066.497000000003</v>
      </c>
      <c r="G12" s="91">
        <f t="shared" si="0"/>
        <v>67.329654122460624</v>
      </c>
      <c r="H12" s="91">
        <f t="shared" si="1"/>
        <v>52.749655073980684</v>
      </c>
      <c r="I12" s="91">
        <f t="shared" si="2"/>
        <v>39.006089728341024</v>
      </c>
      <c r="J12" s="91">
        <f t="shared" si="3"/>
        <v>1.0482538893382178</v>
      </c>
    </row>
    <row r="13" spans="1:10" x14ac:dyDescent="0.2">
      <c r="A13" s="94" t="s">
        <v>119</v>
      </c>
      <c r="B13" s="95">
        <v>15808</v>
      </c>
      <c r="C13" s="94">
        <v>404621</v>
      </c>
      <c r="D13" s="94">
        <v>333189</v>
      </c>
      <c r="E13" s="94">
        <v>306411</v>
      </c>
      <c r="F13" s="95">
        <v>14094.965</v>
      </c>
      <c r="G13" s="91">
        <f t="shared" si="0"/>
        <v>25.595964068825911</v>
      </c>
      <c r="H13" s="91">
        <f t="shared" si="1"/>
        <v>21.077239372469634</v>
      </c>
      <c r="I13" s="91">
        <f t="shared" si="2"/>
        <v>19.383286943319838</v>
      </c>
      <c r="J13" s="91">
        <f t="shared" si="3"/>
        <v>0.89163493168016195</v>
      </c>
    </row>
    <row r="14" spans="1:10" x14ac:dyDescent="0.2">
      <c r="A14" s="94" t="s">
        <v>120</v>
      </c>
      <c r="B14" s="94">
        <v>10016</v>
      </c>
      <c r="C14" s="94">
        <v>268725</v>
      </c>
      <c r="D14" s="94">
        <v>167531</v>
      </c>
      <c r="E14" s="94">
        <v>69702</v>
      </c>
      <c r="F14" s="94">
        <v>7364.6120000000001</v>
      </c>
      <c r="G14" s="96">
        <f t="shared" si="0"/>
        <v>26.829572683706072</v>
      </c>
      <c r="H14" s="96">
        <f t="shared" si="1"/>
        <v>16.72633785942492</v>
      </c>
      <c r="I14" s="96">
        <f t="shared" si="2"/>
        <v>6.9590654952076676</v>
      </c>
      <c r="J14" s="96">
        <f t="shared" si="3"/>
        <v>0.73528474440894565</v>
      </c>
    </row>
    <row r="15" spans="1:10" x14ac:dyDescent="0.2">
      <c r="A15" s="94" t="s">
        <v>121</v>
      </c>
      <c r="B15" s="95">
        <v>11384</v>
      </c>
      <c r="C15" s="94">
        <v>86046</v>
      </c>
      <c r="D15" s="94">
        <v>54134</v>
      </c>
      <c r="E15" s="94">
        <v>76048</v>
      </c>
      <c r="F15" s="95">
        <v>18217.289000000001</v>
      </c>
      <c r="G15" s="91">
        <f t="shared" si="0"/>
        <v>7.5585031623330989</v>
      </c>
      <c r="H15" s="91">
        <f t="shared" si="1"/>
        <v>4.7552705551651444</v>
      </c>
      <c r="I15" s="91">
        <f t="shared" si="2"/>
        <v>6.6802529866479272</v>
      </c>
      <c r="J15" s="91">
        <f t="shared" si="3"/>
        <v>1.6002537772312018</v>
      </c>
    </row>
    <row r="16" spans="1:10" x14ac:dyDescent="0.2">
      <c r="A16" s="94" t="s">
        <v>122</v>
      </c>
      <c r="B16" s="95">
        <v>7649</v>
      </c>
      <c r="C16" s="94">
        <v>312173</v>
      </c>
      <c r="D16" s="94">
        <v>228844</v>
      </c>
      <c r="E16" s="94">
        <v>205995</v>
      </c>
      <c r="F16" s="95">
        <v>6906.6220000000003</v>
      </c>
      <c r="G16" s="91">
        <f t="shared" si="0"/>
        <v>40.812263040920385</v>
      </c>
      <c r="H16" s="91">
        <f t="shared" si="1"/>
        <v>29.918159236501502</v>
      </c>
      <c r="I16" s="91">
        <f t="shared" si="2"/>
        <v>26.930971368806379</v>
      </c>
      <c r="J16" s="91">
        <f t="shared" si="3"/>
        <v>0.90294443718133088</v>
      </c>
    </row>
    <row r="17" spans="1:10" x14ac:dyDescent="0.2">
      <c r="A17" s="94" t="s">
        <v>123</v>
      </c>
      <c r="B17" s="95">
        <v>84865</v>
      </c>
      <c r="C17" s="94">
        <v>6129122</v>
      </c>
      <c r="D17" s="94">
        <v>5277137</v>
      </c>
      <c r="E17" s="94">
        <v>2694067</v>
      </c>
      <c r="F17" s="95">
        <v>68081.721999999994</v>
      </c>
      <c r="G17" s="91">
        <f t="shared" si="0"/>
        <v>72.222023213338829</v>
      </c>
      <c r="H17" s="91">
        <f t="shared" si="1"/>
        <v>62.182725505214165</v>
      </c>
      <c r="I17" s="91">
        <f t="shared" si="2"/>
        <v>31.745324927826548</v>
      </c>
      <c r="J17" s="91">
        <f t="shared" si="3"/>
        <v>0.80223557414717483</v>
      </c>
    </row>
    <row r="18" spans="1:10" x14ac:dyDescent="0.2">
      <c r="A18" s="94" t="s">
        <v>124</v>
      </c>
      <c r="B18" s="95">
        <v>112869</v>
      </c>
      <c r="C18" s="94">
        <v>4996281</v>
      </c>
      <c r="D18" s="94">
        <v>4244352</v>
      </c>
      <c r="E18" s="94">
        <v>1599001</v>
      </c>
      <c r="F18" s="95">
        <v>100614.43799999999</v>
      </c>
      <c r="G18" s="91">
        <f t="shared" si="0"/>
        <v>44.266193551816706</v>
      </c>
      <c r="H18" s="91">
        <f t="shared" si="1"/>
        <v>37.604231454163674</v>
      </c>
      <c r="I18" s="91">
        <f t="shared" si="2"/>
        <v>14.166874872639964</v>
      </c>
      <c r="J18" s="91">
        <f t="shared" si="3"/>
        <v>0.89142668048799933</v>
      </c>
    </row>
    <row r="19" spans="1:10" x14ac:dyDescent="0.2">
      <c r="A19" s="94" t="s">
        <v>125</v>
      </c>
      <c r="B19" s="95">
        <v>54969</v>
      </c>
      <c r="C19" s="94">
        <v>1723814</v>
      </c>
      <c r="D19" s="94">
        <v>1092215</v>
      </c>
      <c r="E19" s="94">
        <v>3317324</v>
      </c>
      <c r="F19" s="95">
        <v>62059.875999999997</v>
      </c>
      <c r="G19" s="91">
        <f t="shared" si="0"/>
        <v>31.359748221724971</v>
      </c>
      <c r="H19" s="91">
        <f t="shared" si="1"/>
        <v>19.869653804871838</v>
      </c>
      <c r="I19" s="91">
        <f t="shared" si="2"/>
        <v>60.348996707234988</v>
      </c>
      <c r="J19" s="91">
        <f t="shared" si="3"/>
        <v>1.1289977259910131</v>
      </c>
    </row>
    <row r="20" spans="1:10" x14ac:dyDescent="0.2">
      <c r="A20" s="94" t="s">
        <v>126</v>
      </c>
      <c r="B20" s="95">
        <v>100258</v>
      </c>
      <c r="C20" s="94">
        <v>742799</v>
      </c>
      <c r="D20" s="94">
        <v>589311</v>
      </c>
      <c r="E20" s="94">
        <v>631982</v>
      </c>
      <c r="F20" s="95">
        <v>68718.092000000004</v>
      </c>
      <c r="G20" s="91">
        <f t="shared" si="0"/>
        <v>7.4088751022362302</v>
      </c>
      <c r="H20" s="91">
        <f t="shared" si="1"/>
        <v>5.8779449021524464</v>
      </c>
      <c r="I20" s="91">
        <f t="shared" si="2"/>
        <v>6.3035568233956392</v>
      </c>
      <c r="J20" s="91">
        <f t="shared" si="3"/>
        <v>0.68541255560653513</v>
      </c>
    </row>
    <row r="21" spans="1:10" x14ac:dyDescent="0.2">
      <c r="A21" s="94" t="s">
        <v>127</v>
      </c>
      <c r="B21" s="95">
        <v>64275</v>
      </c>
      <c r="C21" s="94">
        <v>3171365</v>
      </c>
      <c r="D21" s="94">
        <v>2785472</v>
      </c>
      <c r="E21" s="94">
        <v>1467451</v>
      </c>
      <c r="F21" s="95">
        <v>56357.489000000001</v>
      </c>
      <c r="G21" s="91">
        <f t="shared" si="0"/>
        <v>49.340567872423179</v>
      </c>
      <c r="H21" s="91">
        <f t="shared" si="1"/>
        <v>43.336787242318167</v>
      </c>
      <c r="I21" s="91">
        <f t="shared" si="2"/>
        <v>22.83082069233761</v>
      </c>
      <c r="J21" s="91">
        <f t="shared" si="3"/>
        <v>0.8768181874756904</v>
      </c>
    </row>
    <row r="22" spans="1:10" x14ac:dyDescent="0.2">
      <c r="A22" s="94" t="s">
        <v>128</v>
      </c>
      <c r="B22" s="95">
        <v>75449</v>
      </c>
      <c r="C22" s="94">
        <v>704232</v>
      </c>
      <c r="D22" s="94">
        <v>597993</v>
      </c>
      <c r="E22" s="94">
        <v>1363780</v>
      </c>
      <c r="F22" s="95">
        <v>47304.690999999999</v>
      </c>
      <c r="G22" s="91">
        <f t="shared" si="0"/>
        <v>9.3338811647603013</v>
      </c>
      <c r="H22" s="91">
        <f t="shared" si="1"/>
        <v>7.9257909316226858</v>
      </c>
      <c r="I22" s="91">
        <f t="shared" si="2"/>
        <v>18.075521213004812</v>
      </c>
      <c r="J22" s="91">
        <f t="shared" si="3"/>
        <v>0.62697571869739821</v>
      </c>
    </row>
    <row r="23" spans="1:10" x14ac:dyDescent="0.2">
      <c r="A23" s="94" t="s">
        <v>129</v>
      </c>
      <c r="B23" s="95">
        <v>7741</v>
      </c>
      <c r="C23" s="94">
        <v>367930</v>
      </c>
      <c r="D23" s="94">
        <v>303330</v>
      </c>
      <c r="E23" s="94">
        <v>98611</v>
      </c>
      <c r="F23" s="95">
        <v>6331.098</v>
      </c>
      <c r="G23" s="91">
        <f t="shared" si="0"/>
        <v>47.530034879214568</v>
      </c>
      <c r="H23" s="91">
        <f t="shared" si="1"/>
        <v>39.184859837230334</v>
      </c>
      <c r="I23" s="91">
        <f t="shared" si="2"/>
        <v>12.73879343754037</v>
      </c>
      <c r="J23" s="91">
        <f t="shared" si="3"/>
        <v>0.8178656504327606</v>
      </c>
    </row>
    <row r="24" spans="1:10" x14ac:dyDescent="0.2">
      <c r="A24" s="94" t="s">
        <v>130</v>
      </c>
      <c r="B24" s="95">
        <v>24799</v>
      </c>
      <c r="C24" s="94">
        <v>479083</v>
      </c>
      <c r="D24" s="94">
        <v>373049</v>
      </c>
      <c r="E24" s="94">
        <v>802804</v>
      </c>
      <c r="F24" s="95">
        <v>37756.425999999999</v>
      </c>
      <c r="G24" s="91">
        <f t="shared" si="0"/>
        <v>19.318641880720996</v>
      </c>
      <c r="H24" s="91">
        <f t="shared" si="1"/>
        <v>15.042904955844994</v>
      </c>
      <c r="I24" s="91">
        <f t="shared" si="2"/>
        <v>32.372434372353723</v>
      </c>
      <c r="J24" s="91">
        <f t="shared" si="3"/>
        <v>1.5224979233033591</v>
      </c>
    </row>
    <row r="25" spans="1:10" x14ac:dyDescent="0.2">
      <c r="A25" s="94" t="s">
        <v>131</v>
      </c>
      <c r="B25" s="95">
        <v>12928</v>
      </c>
      <c r="C25" s="94">
        <v>624332</v>
      </c>
      <c r="D25" s="94">
        <v>511241</v>
      </c>
      <c r="E25" s="94">
        <v>410468</v>
      </c>
      <c r="F25" s="95">
        <v>12440.72</v>
      </c>
      <c r="G25" s="91">
        <f t="shared" si="0"/>
        <v>48.293007425742573</v>
      </c>
      <c r="H25" s="91">
        <f t="shared" si="1"/>
        <v>39.545250618811885</v>
      </c>
      <c r="I25" s="91">
        <f t="shared" si="2"/>
        <v>31.750309405940595</v>
      </c>
      <c r="J25" s="91">
        <f t="shared" si="3"/>
        <v>0.96230816831683164</v>
      </c>
    </row>
    <row r="26" spans="1:10" x14ac:dyDescent="0.2">
      <c r="A26" s="94" t="s">
        <v>132</v>
      </c>
      <c r="B26" s="95">
        <v>11276</v>
      </c>
      <c r="C26" s="94">
        <v>218901</v>
      </c>
      <c r="D26" s="94">
        <v>176245</v>
      </c>
      <c r="E26" s="94">
        <v>149253</v>
      </c>
      <c r="F26" s="95">
        <v>11022.393</v>
      </c>
      <c r="G26" s="91">
        <f t="shared" si="0"/>
        <v>19.413001064207165</v>
      </c>
      <c r="H26" s="91">
        <f t="shared" si="1"/>
        <v>15.630099326002128</v>
      </c>
      <c r="I26" s="91">
        <f t="shared" si="2"/>
        <v>13.236342674707343</v>
      </c>
      <c r="J26" s="91">
        <f t="shared" si="3"/>
        <v>0.97750913444483856</v>
      </c>
    </row>
    <row r="27" spans="1:10" x14ac:dyDescent="0.2">
      <c r="A27" s="94" t="s">
        <v>133</v>
      </c>
      <c r="B27" s="95">
        <v>10780</v>
      </c>
      <c r="C27" s="94">
        <v>228727</v>
      </c>
      <c r="D27" s="94">
        <v>213306</v>
      </c>
      <c r="E27" s="94">
        <v>115304</v>
      </c>
      <c r="F27" s="95">
        <v>9979.0110000000004</v>
      </c>
      <c r="G27" s="91">
        <f t="shared" si="0"/>
        <v>21.217717996289426</v>
      </c>
      <c r="H27" s="91">
        <f t="shared" si="1"/>
        <v>19.787198515769944</v>
      </c>
      <c r="I27" s="91">
        <f t="shared" si="2"/>
        <v>10.696103896103896</v>
      </c>
      <c r="J27" s="91">
        <f t="shared" si="3"/>
        <v>0.92569675324675327</v>
      </c>
    </row>
    <row r="28" spans="1:10" x14ac:dyDescent="0.2">
      <c r="A28" s="94" t="s">
        <v>134</v>
      </c>
      <c r="B28" s="113" t="s">
        <v>163</v>
      </c>
      <c r="C28" s="113" t="s">
        <v>163</v>
      </c>
      <c r="D28" s="113" t="s">
        <v>163</v>
      </c>
      <c r="E28" s="113" t="s">
        <v>163</v>
      </c>
      <c r="F28" s="113" t="s">
        <v>163</v>
      </c>
      <c r="G28" s="113" t="s">
        <v>163</v>
      </c>
      <c r="H28" s="113" t="s">
        <v>163</v>
      </c>
      <c r="I28" s="113" t="s">
        <v>163</v>
      </c>
      <c r="J28" s="113" t="s">
        <v>163</v>
      </c>
    </row>
    <row r="29" spans="1:10" x14ac:dyDescent="0.2">
      <c r="A29" s="97" t="s">
        <v>135</v>
      </c>
      <c r="B29" s="114" t="s">
        <v>163</v>
      </c>
      <c r="C29" s="114" t="s">
        <v>163</v>
      </c>
      <c r="D29" s="114" t="s">
        <v>163</v>
      </c>
      <c r="E29" s="114" t="s">
        <v>163</v>
      </c>
      <c r="F29" s="114" t="s">
        <v>163</v>
      </c>
      <c r="G29" s="114" t="s">
        <v>163</v>
      </c>
      <c r="H29" s="114" t="s">
        <v>163</v>
      </c>
      <c r="I29" s="114" t="s">
        <v>163</v>
      </c>
      <c r="J29" s="114" t="s">
        <v>163</v>
      </c>
    </row>
    <row r="30" spans="1:10" ht="13.5" thickBo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</row>
    <row r="32" spans="1:10" ht="14.25" x14ac:dyDescent="0.2">
      <c r="A32" s="3" t="s">
        <v>165</v>
      </c>
    </row>
    <row r="33" spans="1:10" x14ac:dyDescent="0.2">
      <c r="A33" s="3" t="s">
        <v>164</v>
      </c>
    </row>
    <row r="35" spans="1:10" x14ac:dyDescent="0.2">
      <c r="A35" s="101" t="s">
        <v>86</v>
      </c>
      <c r="B35" s="102"/>
      <c r="C35" s="102"/>
      <c r="D35" s="103"/>
      <c r="E35" s="76"/>
      <c r="F35" s="76"/>
      <c r="G35" s="76"/>
      <c r="H35" s="76"/>
      <c r="I35" s="76"/>
      <c r="J35" s="76"/>
    </row>
    <row r="36" spans="1:10" x14ac:dyDescent="0.2">
      <c r="A36" s="104" t="s">
        <v>50</v>
      </c>
      <c r="B36" s="10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K93"/>
  <sheetViews>
    <sheetView showGridLines="0" topLeftCell="A2" zoomScale="90" zoomScaleNormal="90" workbookViewId="0">
      <selection activeCell="A2" sqref="A1:XFD1048576"/>
    </sheetView>
  </sheetViews>
  <sheetFormatPr baseColWidth="10" defaultRowHeight="12.75" x14ac:dyDescent="0.2"/>
  <cols>
    <col min="1" max="1" width="3.625" style="36" customWidth="1"/>
    <col min="2" max="2" width="20.625" style="36" customWidth="1"/>
    <col min="3" max="11" width="14.625" style="36" customWidth="1"/>
    <col min="12" max="39" width="15.25" style="36" customWidth="1"/>
    <col min="40" max="16384" width="11" style="36"/>
  </cols>
  <sheetData>
    <row r="1" spans="1:11" ht="20.25" customHeight="1" thickBot="1" x14ac:dyDescent="0.35">
      <c r="A1" s="34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5" customHeight="1" x14ac:dyDescent="0.3">
      <c r="A2" s="37"/>
    </row>
    <row r="3" spans="1:11" ht="18" x14ac:dyDescent="0.25">
      <c r="A3" s="38" t="s">
        <v>93</v>
      </c>
      <c r="C3" s="39"/>
      <c r="D3" s="39"/>
      <c r="E3" s="39"/>
    </row>
    <row r="4" spans="1:11" ht="18" customHeight="1" x14ac:dyDescent="0.25">
      <c r="A4" s="40" t="s">
        <v>92</v>
      </c>
      <c r="C4" s="39"/>
      <c r="D4" s="39"/>
      <c r="E4" s="39"/>
    </row>
    <row r="5" spans="1:11" ht="18" customHeight="1" x14ac:dyDescent="0.2">
      <c r="B5" s="41"/>
      <c r="C5" s="39"/>
      <c r="D5" s="39"/>
      <c r="E5" s="39"/>
    </row>
    <row r="6" spans="1:11" x14ac:dyDescent="0.2">
      <c r="A6" s="42"/>
      <c r="B6" s="8"/>
      <c r="C6" s="43"/>
      <c r="D6" s="43"/>
      <c r="E6" s="43"/>
      <c r="F6" s="42"/>
      <c r="G6" s="42"/>
      <c r="H6" s="42"/>
      <c r="I6" s="42"/>
      <c r="J6" s="42"/>
      <c r="K6" s="42"/>
    </row>
    <row r="7" spans="1:11" s="46" customFormat="1" ht="38.25" customHeight="1" x14ac:dyDescent="0.2">
      <c r="A7" s="115"/>
      <c r="B7" s="116"/>
      <c r="C7" s="44" t="s">
        <v>0</v>
      </c>
      <c r="D7" s="45" t="s">
        <v>90</v>
      </c>
      <c r="E7" s="45" t="s">
        <v>91</v>
      </c>
      <c r="F7" s="44" t="s">
        <v>88</v>
      </c>
      <c r="G7" s="44" t="s">
        <v>1</v>
      </c>
      <c r="H7" s="44" t="s">
        <v>2</v>
      </c>
      <c r="I7" s="44" t="s">
        <v>3</v>
      </c>
      <c r="J7" s="44" t="s">
        <v>89</v>
      </c>
      <c r="K7" s="44" t="s">
        <v>4</v>
      </c>
    </row>
    <row r="8" spans="1:11" x14ac:dyDescent="0.2">
      <c r="B8" s="47"/>
      <c r="C8" s="47"/>
      <c r="D8" s="47"/>
      <c r="E8" s="47"/>
    </row>
    <row r="9" spans="1:11" ht="15" customHeight="1" x14ac:dyDescent="0.2">
      <c r="A9" s="48"/>
      <c r="B9" s="49" t="s">
        <v>52</v>
      </c>
      <c r="C9" s="49">
        <f>SUM(C11:C88)</f>
        <v>23910</v>
      </c>
      <c r="D9" s="49">
        <f>SUM(D11:D88)</f>
        <v>522712.30000000179</v>
      </c>
      <c r="E9" s="49">
        <f>SUM(E11:E88)</f>
        <v>363179.50000000105</v>
      </c>
      <c r="F9" s="49">
        <f>SUM(F11:F88)</f>
        <v>327385.88300000102</v>
      </c>
      <c r="G9" s="49">
        <f>SUM(G11:G88)</f>
        <v>21093.147000000077</v>
      </c>
      <c r="H9" s="50">
        <f>D9/$C9</f>
        <v>21.861660393141019</v>
      </c>
      <c r="I9" s="50">
        <f>E9/$C9</f>
        <v>15.189439565035594</v>
      </c>
      <c r="J9" s="50">
        <f>F9/$C9</f>
        <v>13.692425052279424</v>
      </c>
      <c r="K9" s="50">
        <f>G9/$C9</f>
        <v>0.88218933500627672</v>
      </c>
    </row>
    <row r="10" spans="1:11" x14ac:dyDescent="0.2">
      <c r="A10" s="48"/>
      <c r="B10" s="48"/>
      <c r="C10" s="48"/>
      <c r="D10" s="39"/>
      <c r="E10" s="51"/>
      <c r="F10" s="51"/>
      <c r="G10" s="52"/>
      <c r="H10" s="52"/>
      <c r="I10" s="52"/>
    </row>
    <row r="11" spans="1:11" ht="15" customHeight="1" x14ac:dyDescent="0.2">
      <c r="A11" s="3">
        <v>1</v>
      </c>
      <c r="B11" s="53" t="s">
        <v>5</v>
      </c>
      <c r="C11" s="53">
        <v>306</v>
      </c>
      <c r="D11" s="54">
        <v>8219.2700000000314</v>
      </c>
      <c r="E11" s="17">
        <v>6825.7200000000257</v>
      </c>
      <c r="F11" s="17">
        <v>6834.0690000000232</v>
      </c>
      <c r="G11" s="17">
        <v>319.5880000000011</v>
      </c>
      <c r="H11" s="55">
        <f t="shared" ref="H11:H74" si="0">D11/$C11</f>
        <v>26.860359477124284</v>
      </c>
      <c r="I11" s="55">
        <f t="shared" ref="I11:I74" si="1">E11/$C11</f>
        <v>22.306274509804005</v>
      </c>
      <c r="J11" s="56">
        <f t="shared" ref="J11:J74" si="2">F11/$C11</f>
        <v>22.333558823529486</v>
      </c>
      <c r="K11" s="56">
        <f t="shared" ref="K11:K74" si="3">G11/$C11</f>
        <v>1.0444052287581735</v>
      </c>
    </row>
    <row r="12" spans="1:11" ht="15" customHeight="1" x14ac:dyDescent="0.2">
      <c r="A12" s="3">
        <v>2</v>
      </c>
      <c r="B12" s="53" t="s">
        <v>53</v>
      </c>
      <c r="C12" s="53">
        <v>701</v>
      </c>
      <c r="D12" s="54">
        <v>27015.900000000096</v>
      </c>
      <c r="E12" s="17">
        <v>15685.280000000055</v>
      </c>
      <c r="F12" s="17">
        <v>6544.4520000000239</v>
      </c>
      <c r="G12" s="17">
        <v>553.48200000000202</v>
      </c>
      <c r="H12" s="55">
        <f t="shared" si="0"/>
        <v>38.539087018545075</v>
      </c>
      <c r="I12" s="55">
        <f t="shared" si="1"/>
        <v>22.375577746077113</v>
      </c>
      <c r="J12" s="56">
        <f t="shared" si="2"/>
        <v>9.3358801711840567</v>
      </c>
      <c r="K12" s="56">
        <f t="shared" si="3"/>
        <v>0.78956062767475321</v>
      </c>
    </row>
    <row r="13" spans="1:11" ht="15" customHeight="1" x14ac:dyDescent="0.2">
      <c r="A13" s="3">
        <v>3</v>
      </c>
      <c r="B13" s="53" t="s">
        <v>6</v>
      </c>
      <c r="C13" s="53">
        <v>160</v>
      </c>
      <c r="D13" s="54">
        <v>6037.1800000000221</v>
      </c>
      <c r="E13" s="17">
        <v>3256.070000000012</v>
      </c>
      <c r="F13" s="17">
        <v>2708.4150000000086</v>
      </c>
      <c r="G13" s="17">
        <v>159.98600000000056</v>
      </c>
      <c r="H13" s="55">
        <f t="shared" si="0"/>
        <v>37.73237500000014</v>
      </c>
      <c r="I13" s="55">
        <f t="shared" si="1"/>
        <v>20.350437500000076</v>
      </c>
      <c r="J13" s="56">
        <f t="shared" si="2"/>
        <v>16.927593750000053</v>
      </c>
      <c r="K13" s="56">
        <f t="shared" si="3"/>
        <v>0.99991250000000353</v>
      </c>
    </row>
    <row r="14" spans="1:11" ht="15" customHeight="1" x14ac:dyDescent="0.2">
      <c r="A14" s="3">
        <v>4</v>
      </c>
      <c r="B14" s="53" t="s">
        <v>7</v>
      </c>
      <c r="C14" s="53">
        <v>53</v>
      </c>
      <c r="D14" s="54">
        <v>365.57000000000124</v>
      </c>
      <c r="E14" s="17">
        <v>305.85000000000105</v>
      </c>
      <c r="F14" s="17">
        <v>589.64600000000212</v>
      </c>
      <c r="G14" s="17">
        <v>40.398000000000138</v>
      </c>
      <c r="H14" s="55">
        <f t="shared" si="0"/>
        <v>6.897547169811344</v>
      </c>
      <c r="I14" s="55">
        <f t="shared" si="1"/>
        <v>5.7707547169811519</v>
      </c>
      <c r="J14" s="56">
        <f t="shared" si="2"/>
        <v>11.125396226415134</v>
      </c>
      <c r="K14" s="56">
        <f t="shared" si="3"/>
        <v>0.76222641509434219</v>
      </c>
    </row>
    <row r="15" spans="1:11" ht="15" customHeight="1" x14ac:dyDescent="0.2">
      <c r="A15" s="3">
        <v>5</v>
      </c>
      <c r="B15" s="53" t="s">
        <v>54</v>
      </c>
      <c r="C15" s="53">
        <v>235</v>
      </c>
      <c r="D15" s="54">
        <v>7170.3600000000251</v>
      </c>
      <c r="E15" s="17">
        <v>6101.0600000000213</v>
      </c>
      <c r="F15" s="17">
        <v>4647.6150000000143</v>
      </c>
      <c r="G15" s="17">
        <v>217.81100000000077</v>
      </c>
      <c r="H15" s="55">
        <f t="shared" si="0"/>
        <v>30.512170212766065</v>
      </c>
      <c r="I15" s="55">
        <f t="shared" si="1"/>
        <v>25.961957446808601</v>
      </c>
      <c r="J15" s="56">
        <f t="shared" si="2"/>
        <v>19.777085106383041</v>
      </c>
      <c r="K15" s="56">
        <f t="shared" si="3"/>
        <v>0.92685531914893948</v>
      </c>
    </row>
    <row r="16" spans="1:11" ht="15" customHeight="1" x14ac:dyDescent="0.2">
      <c r="A16" s="3">
        <v>6</v>
      </c>
      <c r="B16" s="53" t="s">
        <v>8</v>
      </c>
      <c r="C16" s="53">
        <v>166</v>
      </c>
      <c r="D16" s="54">
        <v>1938.3100000000065</v>
      </c>
      <c r="E16" s="17">
        <v>1384.3900000000046</v>
      </c>
      <c r="F16" s="17">
        <v>898.1050000000032</v>
      </c>
      <c r="G16" s="17">
        <v>101.86800000000036</v>
      </c>
      <c r="H16" s="55">
        <f t="shared" si="0"/>
        <v>11.676566265060281</v>
      </c>
      <c r="I16" s="55">
        <f t="shared" si="1"/>
        <v>8.3396987951807517</v>
      </c>
      <c r="J16" s="56">
        <f t="shared" si="2"/>
        <v>5.4102710843373689</v>
      </c>
      <c r="K16" s="56">
        <f t="shared" si="3"/>
        <v>0.61366265060241187</v>
      </c>
    </row>
    <row r="17" spans="1:11" ht="15" customHeight="1" x14ac:dyDescent="0.2">
      <c r="A17" s="3">
        <v>7</v>
      </c>
      <c r="B17" s="53" t="s">
        <v>9</v>
      </c>
      <c r="C17" s="53">
        <v>260</v>
      </c>
      <c r="D17" s="54">
        <v>3621.260000000012</v>
      </c>
      <c r="E17" s="17">
        <v>2588.6200000000085</v>
      </c>
      <c r="F17" s="17">
        <v>2708.2720000000086</v>
      </c>
      <c r="G17" s="17">
        <v>201.63900000000072</v>
      </c>
      <c r="H17" s="55">
        <f t="shared" si="0"/>
        <v>13.927923076923124</v>
      </c>
      <c r="I17" s="55">
        <f t="shared" si="1"/>
        <v>9.9562307692308014</v>
      </c>
      <c r="J17" s="56">
        <f t="shared" si="2"/>
        <v>10.416430769230802</v>
      </c>
      <c r="K17" s="56">
        <f t="shared" si="3"/>
        <v>0.77553461538461821</v>
      </c>
    </row>
    <row r="18" spans="1:11" ht="15" customHeight="1" x14ac:dyDescent="0.2">
      <c r="A18" s="3">
        <v>8</v>
      </c>
      <c r="B18" s="53" t="s">
        <v>10</v>
      </c>
      <c r="C18" s="53">
        <v>174</v>
      </c>
      <c r="D18" s="54">
        <v>22260.52000000008</v>
      </c>
      <c r="E18" s="17">
        <v>22177.380000000081</v>
      </c>
      <c r="F18" s="17">
        <v>5062.5640000000176</v>
      </c>
      <c r="G18" s="17">
        <v>177.1560000000006</v>
      </c>
      <c r="H18" s="55">
        <f t="shared" si="0"/>
        <v>127.93402298850621</v>
      </c>
      <c r="I18" s="55">
        <f t="shared" si="1"/>
        <v>127.45620689655219</v>
      </c>
      <c r="J18" s="56">
        <f t="shared" si="2"/>
        <v>29.095195402298952</v>
      </c>
      <c r="K18" s="56">
        <f t="shared" si="3"/>
        <v>1.0181379310344862</v>
      </c>
    </row>
    <row r="19" spans="1:11" ht="15" customHeight="1" x14ac:dyDescent="0.2">
      <c r="A19" s="3">
        <v>9</v>
      </c>
      <c r="B19" s="53" t="s">
        <v>11</v>
      </c>
      <c r="C19" s="53">
        <v>136</v>
      </c>
      <c r="D19" s="54">
        <v>1632.9600000000059</v>
      </c>
      <c r="E19" s="17">
        <v>1262.9900000000046</v>
      </c>
      <c r="F19" s="17">
        <v>1276.8320000000042</v>
      </c>
      <c r="G19" s="17">
        <v>109.92400000000038</v>
      </c>
      <c r="H19" s="55">
        <f t="shared" si="0"/>
        <v>12.007058823529455</v>
      </c>
      <c r="I19" s="55">
        <f t="shared" si="1"/>
        <v>9.2866911764706224</v>
      </c>
      <c r="J19" s="56">
        <f t="shared" si="2"/>
        <v>9.3884705882353252</v>
      </c>
      <c r="K19" s="56">
        <f t="shared" si="3"/>
        <v>0.80826470588235566</v>
      </c>
    </row>
    <row r="20" spans="1:11" ht="15" customHeight="1" x14ac:dyDescent="0.2">
      <c r="A20" s="3">
        <v>10</v>
      </c>
      <c r="B20" s="53" t="s">
        <v>12</v>
      </c>
      <c r="C20" s="53">
        <v>233</v>
      </c>
      <c r="D20" s="54">
        <v>2138.4600000000073</v>
      </c>
      <c r="E20" s="17">
        <v>1519.0600000000054</v>
      </c>
      <c r="F20" s="17">
        <v>2185.8310000000074</v>
      </c>
      <c r="G20" s="17">
        <v>204.6530000000007</v>
      </c>
      <c r="H20" s="55">
        <f t="shared" si="0"/>
        <v>9.1779399141631224</v>
      </c>
      <c r="I20" s="55">
        <f t="shared" si="1"/>
        <v>6.5195708154506669</v>
      </c>
      <c r="J20" s="56">
        <f t="shared" si="2"/>
        <v>9.3812489270386585</v>
      </c>
      <c r="K20" s="56">
        <f t="shared" si="3"/>
        <v>0.87833905579399441</v>
      </c>
    </row>
    <row r="21" spans="1:11" ht="15" customHeight="1" x14ac:dyDescent="0.2">
      <c r="A21" s="3">
        <v>11</v>
      </c>
      <c r="B21" s="53" t="s">
        <v>13</v>
      </c>
      <c r="C21" s="53">
        <v>1236</v>
      </c>
      <c r="D21" s="54">
        <v>37855.560000000136</v>
      </c>
      <c r="E21" s="17">
        <v>33070.940000000119</v>
      </c>
      <c r="F21" s="17">
        <v>17055.138000000064</v>
      </c>
      <c r="G21" s="17">
        <v>1299.4890000000046</v>
      </c>
      <c r="H21" s="55">
        <f t="shared" si="0"/>
        <v>30.627475728155449</v>
      </c>
      <c r="I21" s="55">
        <f t="shared" si="1"/>
        <v>26.75642394822016</v>
      </c>
      <c r="J21" s="56">
        <f t="shared" si="2"/>
        <v>13.798655339805878</v>
      </c>
      <c r="K21" s="56">
        <f t="shared" si="3"/>
        <v>1.0513665048543726</v>
      </c>
    </row>
    <row r="22" spans="1:11" ht="15" customHeight="1" x14ac:dyDescent="0.2">
      <c r="A22" s="3">
        <v>12</v>
      </c>
      <c r="B22" s="53" t="s">
        <v>55</v>
      </c>
      <c r="C22" s="53">
        <v>352</v>
      </c>
      <c r="D22" s="54">
        <v>5893.2300000000205</v>
      </c>
      <c r="E22" s="17">
        <v>4991.6600000000171</v>
      </c>
      <c r="F22" s="17">
        <v>7617.7180000000253</v>
      </c>
      <c r="G22" s="17">
        <v>322.94100000000111</v>
      </c>
      <c r="H22" s="55">
        <f t="shared" si="0"/>
        <v>16.742130681818239</v>
      </c>
      <c r="I22" s="55">
        <f t="shared" si="1"/>
        <v>14.180852272727321</v>
      </c>
      <c r="J22" s="56">
        <f t="shared" si="2"/>
        <v>21.64124431818189</v>
      </c>
      <c r="K22" s="56">
        <f t="shared" si="3"/>
        <v>0.91744602272727593</v>
      </c>
    </row>
    <row r="23" spans="1:11" ht="15" customHeight="1" x14ac:dyDescent="0.2">
      <c r="A23" s="3">
        <v>13</v>
      </c>
      <c r="B23" s="53" t="s">
        <v>14</v>
      </c>
      <c r="C23" s="53">
        <v>26</v>
      </c>
      <c r="D23" s="54">
        <v>873.53000000000293</v>
      </c>
      <c r="E23" s="17">
        <v>600.12000000000205</v>
      </c>
      <c r="F23" s="17">
        <v>527.44600000000196</v>
      </c>
      <c r="G23" s="17">
        <v>21.036000000000076</v>
      </c>
      <c r="H23" s="55">
        <f t="shared" si="0"/>
        <v>33.597307692307808</v>
      </c>
      <c r="I23" s="55">
        <f t="shared" si="1"/>
        <v>23.081538461538539</v>
      </c>
      <c r="J23" s="56">
        <f t="shared" si="2"/>
        <v>20.286384615384691</v>
      </c>
      <c r="K23" s="56">
        <f t="shared" si="3"/>
        <v>0.80907692307692602</v>
      </c>
    </row>
    <row r="24" spans="1:11" ht="15" customHeight="1" x14ac:dyDescent="0.2">
      <c r="A24" s="3">
        <v>14</v>
      </c>
      <c r="B24" s="53" t="s">
        <v>15</v>
      </c>
      <c r="C24" s="53">
        <v>317</v>
      </c>
      <c r="D24" s="54">
        <v>2950.1600000000103</v>
      </c>
      <c r="E24" s="17">
        <v>2407.8000000000084</v>
      </c>
      <c r="F24" s="17">
        <v>3664.6670000000131</v>
      </c>
      <c r="G24" s="17">
        <v>316.77600000000109</v>
      </c>
      <c r="H24" s="55">
        <f t="shared" si="0"/>
        <v>9.3064984227129663</v>
      </c>
      <c r="I24" s="55">
        <f t="shared" si="1"/>
        <v>7.5955835962145377</v>
      </c>
      <c r="J24" s="56">
        <f t="shared" si="2"/>
        <v>11.560463722397518</v>
      </c>
      <c r="K24" s="56">
        <f t="shared" si="3"/>
        <v>0.99929337539432517</v>
      </c>
    </row>
    <row r="25" spans="1:11" ht="15" customHeight="1" x14ac:dyDescent="0.2">
      <c r="A25" s="3">
        <v>15</v>
      </c>
      <c r="B25" s="53" t="s">
        <v>56</v>
      </c>
      <c r="C25" s="53">
        <v>274</v>
      </c>
      <c r="D25" s="54">
        <v>28167.160000000098</v>
      </c>
      <c r="E25" s="17">
        <v>14860.670000000053</v>
      </c>
      <c r="F25" s="17">
        <v>3926.9210000000144</v>
      </c>
      <c r="G25" s="17">
        <v>211.97800000000075</v>
      </c>
      <c r="H25" s="55">
        <f t="shared" si="0"/>
        <v>102.79985401459889</v>
      </c>
      <c r="I25" s="55">
        <f t="shared" si="1"/>
        <v>54.23602189781041</v>
      </c>
      <c r="J25" s="56">
        <f t="shared" si="2"/>
        <v>14.331828467153336</v>
      </c>
      <c r="K25" s="56">
        <f t="shared" si="3"/>
        <v>0.77364233576642605</v>
      </c>
    </row>
    <row r="26" spans="1:11" ht="15" customHeight="1" x14ac:dyDescent="0.2">
      <c r="A26" s="3">
        <v>16</v>
      </c>
      <c r="B26" s="53" t="s">
        <v>16</v>
      </c>
      <c r="C26" s="53">
        <v>222</v>
      </c>
      <c r="D26" s="54">
        <v>1228.9300000000044</v>
      </c>
      <c r="E26" s="17">
        <v>978.77000000000351</v>
      </c>
      <c r="F26" s="17">
        <v>893.6820000000032</v>
      </c>
      <c r="G26" s="17">
        <v>161.81800000000061</v>
      </c>
      <c r="H26" s="55">
        <f t="shared" si="0"/>
        <v>5.5357207207207404</v>
      </c>
      <c r="I26" s="55">
        <f t="shared" si="1"/>
        <v>4.4088738738738895</v>
      </c>
      <c r="J26" s="56">
        <f t="shared" si="2"/>
        <v>4.025594594594609</v>
      </c>
      <c r="K26" s="56">
        <f t="shared" si="3"/>
        <v>0.72890990990991267</v>
      </c>
    </row>
    <row r="27" spans="1:11" ht="15" customHeight="1" x14ac:dyDescent="0.2">
      <c r="A27" s="3">
        <v>17</v>
      </c>
      <c r="B27" s="53" t="s">
        <v>17</v>
      </c>
      <c r="C27" s="53">
        <v>272</v>
      </c>
      <c r="D27" s="54">
        <v>5366.6800000000203</v>
      </c>
      <c r="E27" s="17">
        <v>3874.6700000000142</v>
      </c>
      <c r="F27" s="17">
        <v>7480.3630000000267</v>
      </c>
      <c r="G27" s="17">
        <v>321.39100000000121</v>
      </c>
      <c r="H27" s="55">
        <f t="shared" si="0"/>
        <v>19.730441176470663</v>
      </c>
      <c r="I27" s="55">
        <f t="shared" si="1"/>
        <v>14.245110294117699</v>
      </c>
      <c r="J27" s="56">
        <f t="shared" si="2"/>
        <v>27.501334558823629</v>
      </c>
      <c r="K27" s="56">
        <f t="shared" si="3"/>
        <v>1.1815845588235339</v>
      </c>
    </row>
    <row r="28" spans="1:11" ht="15" customHeight="1" x14ac:dyDescent="0.2">
      <c r="A28" s="3">
        <v>18</v>
      </c>
      <c r="B28" s="53" t="s">
        <v>18</v>
      </c>
      <c r="C28" s="53">
        <v>198</v>
      </c>
      <c r="D28" s="54">
        <v>3107.110000000011</v>
      </c>
      <c r="E28" s="17">
        <v>1900.9700000000066</v>
      </c>
      <c r="F28" s="17">
        <v>3890.8590000000008</v>
      </c>
      <c r="G28" s="17">
        <v>198.43600000000069</v>
      </c>
      <c r="H28" s="55">
        <f t="shared" si="0"/>
        <v>15.692474747474803</v>
      </c>
      <c r="I28" s="55">
        <f t="shared" si="1"/>
        <v>9.6008585858586191</v>
      </c>
      <c r="J28" s="56">
        <f t="shared" si="2"/>
        <v>19.650803030303035</v>
      </c>
      <c r="K28" s="56">
        <f t="shared" si="3"/>
        <v>1.0022020202020236</v>
      </c>
    </row>
    <row r="29" spans="1:11" ht="15" customHeight="1" x14ac:dyDescent="0.2">
      <c r="A29" s="3">
        <v>19</v>
      </c>
      <c r="B29" s="53" t="s">
        <v>19</v>
      </c>
      <c r="C29" s="53">
        <v>271</v>
      </c>
      <c r="D29" s="54">
        <v>4605.7900000000163</v>
      </c>
      <c r="E29" s="17">
        <v>3203.2500000000114</v>
      </c>
      <c r="F29" s="17">
        <v>4229.279000000015</v>
      </c>
      <c r="G29" s="17">
        <v>214.67600000000076</v>
      </c>
      <c r="H29" s="55">
        <f t="shared" si="0"/>
        <v>16.995535055350615</v>
      </c>
      <c r="I29" s="55">
        <f t="shared" si="1"/>
        <v>11.820110701107053</v>
      </c>
      <c r="J29" s="56">
        <f t="shared" si="2"/>
        <v>15.606195571955775</v>
      </c>
      <c r="K29" s="56">
        <f t="shared" si="3"/>
        <v>0.79216236162361897</v>
      </c>
    </row>
    <row r="30" spans="1:11" ht="15" customHeight="1" x14ac:dyDescent="0.2">
      <c r="A30" s="3">
        <v>20</v>
      </c>
      <c r="B30" s="53" t="s">
        <v>57</v>
      </c>
      <c r="C30" s="53">
        <v>234</v>
      </c>
      <c r="D30" s="54">
        <v>1957.2000000000066</v>
      </c>
      <c r="E30" s="17">
        <v>1250.1600000000042</v>
      </c>
      <c r="F30" s="17">
        <v>1751.2710000000059</v>
      </c>
      <c r="G30" s="17">
        <v>185.15300000000062</v>
      </c>
      <c r="H30" s="55">
        <f t="shared" si="0"/>
        <v>8.364102564102593</v>
      </c>
      <c r="I30" s="55">
        <f t="shared" si="1"/>
        <v>5.3425641025641202</v>
      </c>
      <c r="J30" s="56">
        <f t="shared" si="2"/>
        <v>7.4840641025641279</v>
      </c>
      <c r="K30" s="56">
        <f t="shared" si="3"/>
        <v>0.79125213675213935</v>
      </c>
    </row>
    <row r="31" spans="1:11" ht="15" customHeight="1" x14ac:dyDescent="0.2">
      <c r="A31" s="3">
        <v>21</v>
      </c>
      <c r="B31" s="53" t="s">
        <v>58</v>
      </c>
      <c r="C31" s="53">
        <v>178</v>
      </c>
      <c r="D31" s="54">
        <v>5494.8500000000195</v>
      </c>
      <c r="E31" s="17">
        <v>1687.360000000006</v>
      </c>
      <c r="F31" s="17">
        <v>2021.3440000000069</v>
      </c>
      <c r="G31" s="17">
        <v>141.17800000000048</v>
      </c>
      <c r="H31" s="55">
        <f t="shared" si="0"/>
        <v>30.86994382022483</v>
      </c>
      <c r="I31" s="55">
        <f t="shared" si="1"/>
        <v>9.4795505617977867</v>
      </c>
      <c r="J31" s="56">
        <f t="shared" si="2"/>
        <v>11.355865168539365</v>
      </c>
      <c r="K31" s="56">
        <f t="shared" si="3"/>
        <v>0.79313483146067687</v>
      </c>
    </row>
    <row r="32" spans="1:11" ht="15" customHeight="1" x14ac:dyDescent="0.2">
      <c r="A32" s="3">
        <v>22</v>
      </c>
      <c r="B32" s="53" t="s">
        <v>20</v>
      </c>
      <c r="C32" s="53">
        <v>47</v>
      </c>
      <c r="D32" s="54">
        <v>2960.9800000000109</v>
      </c>
      <c r="E32" s="17">
        <v>2873.7900000000104</v>
      </c>
      <c r="F32" s="17">
        <v>181.95600000000073</v>
      </c>
      <c r="G32" s="17">
        <v>32.414000000000122</v>
      </c>
      <c r="H32" s="55">
        <f t="shared" si="0"/>
        <v>62.999574468085342</v>
      </c>
      <c r="I32" s="55">
        <f t="shared" si="1"/>
        <v>61.144468085106602</v>
      </c>
      <c r="J32" s="56">
        <f t="shared" si="2"/>
        <v>3.8714042553191645</v>
      </c>
      <c r="K32" s="56">
        <f t="shared" si="3"/>
        <v>0.68965957446808768</v>
      </c>
    </row>
    <row r="33" spans="1:11" ht="15" customHeight="1" x14ac:dyDescent="0.2">
      <c r="A33" s="3">
        <v>23</v>
      </c>
      <c r="B33" s="53" t="s">
        <v>21</v>
      </c>
      <c r="C33" s="53">
        <v>278</v>
      </c>
      <c r="D33" s="54">
        <v>4214.9300000000148</v>
      </c>
      <c r="E33" s="17">
        <v>2871.1700000000101</v>
      </c>
      <c r="F33" s="17">
        <v>4803.499000000018</v>
      </c>
      <c r="G33" s="17">
        <v>219.99700000000075</v>
      </c>
      <c r="H33" s="55">
        <f t="shared" si="0"/>
        <v>15.161618705036025</v>
      </c>
      <c r="I33" s="55">
        <f t="shared" si="1"/>
        <v>10.327949640287805</v>
      </c>
      <c r="J33" s="56">
        <f t="shared" si="2"/>
        <v>17.278773381295029</v>
      </c>
      <c r="K33" s="56">
        <f t="shared" si="3"/>
        <v>0.79135611510791637</v>
      </c>
    </row>
    <row r="34" spans="1:11" ht="15" customHeight="1" x14ac:dyDescent="0.2">
      <c r="A34" s="3">
        <v>24</v>
      </c>
      <c r="B34" s="53" t="s">
        <v>59</v>
      </c>
      <c r="C34" s="53">
        <v>847</v>
      </c>
      <c r="D34" s="54">
        <v>6018.2800000000216</v>
      </c>
      <c r="E34" s="17">
        <v>4916.8200000000179</v>
      </c>
      <c r="F34" s="17">
        <v>6264.8540000000203</v>
      </c>
      <c r="G34" s="17">
        <v>709.78900000000249</v>
      </c>
      <c r="H34" s="55">
        <f t="shared" si="0"/>
        <v>7.1054073199527998</v>
      </c>
      <c r="I34" s="55">
        <f t="shared" si="1"/>
        <v>5.8049822904368567</v>
      </c>
      <c r="J34" s="56">
        <f t="shared" si="2"/>
        <v>7.396521841794593</v>
      </c>
      <c r="K34" s="56">
        <f t="shared" si="3"/>
        <v>0.83800354191263571</v>
      </c>
    </row>
    <row r="35" spans="1:11" ht="15" customHeight="1" x14ac:dyDescent="0.2">
      <c r="A35" s="3">
        <v>25</v>
      </c>
      <c r="B35" s="53" t="s">
        <v>22</v>
      </c>
      <c r="C35" s="53">
        <v>436</v>
      </c>
      <c r="D35" s="54">
        <v>4896.0200000000168</v>
      </c>
      <c r="E35" s="17">
        <v>3993.7100000000137</v>
      </c>
      <c r="F35" s="17">
        <v>8139.3040000000292</v>
      </c>
      <c r="G35" s="17">
        <v>458.89100000000167</v>
      </c>
      <c r="H35" s="55">
        <f t="shared" si="0"/>
        <v>11.229403669724809</v>
      </c>
      <c r="I35" s="55">
        <f t="shared" si="1"/>
        <v>9.1598853211009494</v>
      </c>
      <c r="J35" s="56">
        <f t="shared" si="2"/>
        <v>18.668128440367038</v>
      </c>
      <c r="K35" s="56">
        <f t="shared" si="3"/>
        <v>1.0525022935779855</v>
      </c>
    </row>
    <row r="36" spans="1:11" ht="15" customHeight="1" x14ac:dyDescent="0.2">
      <c r="A36" s="3">
        <v>26</v>
      </c>
      <c r="B36" s="53" t="s">
        <v>60</v>
      </c>
      <c r="C36" s="53">
        <v>631</v>
      </c>
      <c r="D36" s="54">
        <v>8621.54000000003</v>
      </c>
      <c r="E36" s="17">
        <v>7342.6300000000247</v>
      </c>
      <c r="F36" s="17">
        <v>8325.6490000000249</v>
      </c>
      <c r="G36" s="17">
        <v>574.49800000000209</v>
      </c>
      <c r="H36" s="55">
        <f t="shared" si="0"/>
        <v>13.663296354992124</v>
      </c>
      <c r="I36" s="55">
        <f t="shared" si="1"/>
        <v>11.636497622820958</v>
      </c>
      <c r="J36" s="56">
        <f t="shared" si="2"/>
        <v>13.194372424722703</v>
      </c>
      <c r="K36" s="56">
        <f t="shared" si="3"/>
        <v>0.91045641838352154</v>
      </c>
    </row>
    <row r="37" spans="1:11" ht="15" customHeight="1" x14ac:dyDescent="0.2">
      <c r="A37" s="3">
        <v>27</v>
      </c>
      <c r="B37" s="53" t="s">
        <v>23</v>
      </c>
      <c r="C37" s="53">
        <v>107</v>
      </c>
      <c r="D37" s="54">
        <v>2322.2800000000088</v>
      </c>
      <c r="E37" s="17">
        <v>2106.3000000000079</v>
      </c>
      <c r="F37" s="17">
        <v>2257.4470000000001</v>
      </c>
      <c r="G37" s="17">
        <v>126.13000000000042</v>
      </c>
      <c r="H37" s="55">
        <f t="shared" si="0"/>
        <v>21.703551401869241</v>
      </c>
      <c r="I37" s="55">
        <f t="shared" si="1"/>
        <v>19.685046728972036</v>
      </c>
      <c r="J37" s="56">
        <f t="shared" si="2"/>
        <v>21.097635514018691</v>
      </c>
      <c r="K37" s="56">
        <f t="shared" si="3"/>
        <v>1.178785046728976</v>
      </c>
    </row>
    <row r="38" spans="1:11" ht="15" customHeight="1" x14ac:dyDescent="0.2">
      <c r="A38" s="3">
        <v>28</v>
      </c>
      <c r="B38" s="53" t="s">
        <v>24</v>
      </c>
      <c r="C38" s="53">
        <v>270</v>
      </c>
      <c r="D38" s="54">
        <v>2568.7500000000095</v>
      </c>
      <c r="E38" s="17">
        <v>1976.7400000000073</v>
      </c>
      <c r="F38" s="17">
        <v>1124.332000000004</v>
      </c>
      <c r="G38" s="17">
        <v>242.19300000000089</v>
      </c>
      <c r="H38" s="55">
        <f t="shared" si="0"/>
        <v>9.5138888888889248</v>
      </c>
      <c r="I38" s="55">
        <f t="shared" si="1"/>
        <v>7.3212592592592864</v>
      </c>
      <c r="J38" s="56">
        <f t="shared" si="2"/>
        <v>4.1641925925926069</v>
      </c>
      <c r="K38" s="56">
        <f t="shared" si="3"/>
        <v>0.89701111111111442</v>
      </c>
    </row>
    <row r="39" spans="1:11" ht="15" customHeight="1" x14ac:dyDescent="0.2">
      <c r="A39" s="3">
        <v>29</v>
      </c>
      <c r="B39" s="53" t="s">
        <v>61</v>
      </c>
      <c r="C39" s="53">
        <v>125</v>
      </c>
      <c r="D39" s="54">
        <v>3594.9000000000128</v>
      </c>
      <c r="E39" s="17">
        <v>2591.2600000000093</v>
      </c>
      <c r="F39" s="17">
        <v>1881.9630000000061</v>
      </c>
      <c r="G39" s="17">
        <v>95.946000000000339</v>
      </c>
      <c r="H39" s="55">
        <f t="shared" si="0"/>
        <v>28.759200000000103</v>
      </c>
      <c r="I39" s="55">
        <f t="shared" si="1"/>
        <v>20.730080000000076</v>
      </c>
      <c r="J39" s="56">
        <f t="shared" si="2"/>
        <v>15.055704000000048</v>
      </c>
      <c r="K39" s="56">
        <f t="shared" si="3"/>
        <v>0.76756800000000269</v>
      </c>
    </row>
    <row r="40" spans="1:11" ht="15" customHeight="1" x14ac:dyDescent="0.2">
      <c r="A40" s="3">
        <v>30</v>
      </c>
      <c r="B40" s="53" t="s">
        <v>25</v>
      </c>
      <c r="C40" s="53">
        <v>113</v>
      </c>
      <c r="D40" s="54">
        <v>964.60000000000321</v>
      </c>
      <c r="E40" s="17">
        <v>714.65000000000236</v>
      </c>
      <c r="F40" s="17">
        <v>698.12500000000239</v>
      </c>
      <c r="G40" s="17">
        <v>90.713000000000335</v>
      </c>
      <c r="H40" s="55">
        <f t="shared" si="0"/>
        <v>8.5362831858407358</v>
      </c>
      <c r="I40" s="55">
        <f t="shared" si="1"/>
        <v>6.3243362831858621</v>
      </c>
      <c r="J40" s="56">
        <f t="shared" si="2"/>
        <v>6.1780973451327643</v>
      </c>
      <c r="K40" s="56">
        <f t="shared" si="3"/>
        <v>0.80276991150442778</v>
      </c>
    </row>
    <row r="41" spans="1:11" ht="15" customHeight="1" x14ac:dyDescent="0.2">
      <c r="A41" s="3">
        <v>31</v>
      </c>
      <c r="B41" s="53" t="s">
        <v>62</v>
      </c>
      <c r="C41" s="53">
        <v>237</v>
      </c>
      <c r="D41" s="54">
        <v>1871.1800000000067</v>
      </c>
      <c r="E41" s="17">
        <v>1177.9700000000041</v>
      </c>
      <c r="F41" s="17">
        <v>1099.2910000000031</v>
      </c>
      <c r="G41" s="17">
        <v>203.54500000000075</v>
      </c>
      <c r="H41" s="55">
        <f t="shared" si="0"/>
        <v>7.8952742616034035</v>
      </c>
      <c r="I41" s="55">
        <f t="shared" si="1"/>
        <v>4.9703375527426337</v>
      </c>
      <c r="J41" s="56">
        <f t="shared" si="2"/>
        <v>4.6383586497890423</v>
      </c>
      <c r="K41" s="56">
        <f t="shared" si="3"/>
        <v>0.85883966244726062</v>
      </c>
    </row>
    <row r="42" spans="1:11" ht="15" customHeight="1" x14ac:dyDescent="0.2">
      <c r="A42" s="3">
        <v>32</v>
      </c>
      <c r="B42" s="53" t="s">
        <v>63</v>
      </c>
      <c r="C42" s="53">
        <v>601</v>
      </c>
      <c r="D42" s="54">
        <v>6676.1300000000247</v>
      </c>
      <c r="E42" s="17">
        <v>4570.320000000017</v>
      </c>
      <c r="F42" s="17">
        <v>3467.8590000000095</v>
      </c>
      <c r="G42" s="17">
        <v>427.96700000000158</v>
      </c>
      <c r="H42" s="55">
        <f t="shared" si="0"/>
        <v>11.108369384359442</v>
      </c>
      <c r="I42" s="55">
        <f t="shared" si="1"/>
        <v>7.6045257903494461</v>
      </c>
      <c r="J42" s="56">
        <f t="shared" si="2"/>
        <v>5.7701480865224779</v>
      </c>
      <c r="K42" s="56">
        <f t="shared" si="3"/>
        <v>0.71209151414309746</v>
      </c>
    </row>
    <row r="43" spans="1:11" ht="15" customHeight="1" x14ac:dyDescent="0.2">
      <c r="A43" s="3">
        <v>33</v>
      </c>
      <c r="B43" s="53" t="s">
        <v>64</v>
      </c>
      <c r="C43" s="53">
        <v>599</v>
      </c>
      <c r="D43" s="54">
        <v>21373.330000000075</v>
      </c>
      <c r="E43" s="17">
        <v>12203.440000000042</v>
      </c>
      <c r="F43" s="17">
        <v>5821.2950000000174</v>
      </c>
      <c r="G43" s="17">
        <v>456.47400000000169</v>
      </c>
      <c r="H43" s="55">
        <f t="shared" si="0"/>
        <v>35.681686143572747</v>
      </c>
      <c r="I43" s="55">
        <f t="shared" si="1"/>
        <v>20.373021702838134</v>
      </c>
      <c r="J43" s="56">
        <f t="shared" si="2"/>
        <v>9.7183555926544525</v>
      </c>
      <c r="K43" s="56">
        <f t="shared" si="3"/>
        <v>0.7620601001669477</v>
      </c>
    </row>
    <row r="44" spans="1:11" ht="15" customHeight="1" x14ac:dyDescent="0.2">
      <c r="A44" s="3">
        <v>34</v>
      </c>
      <c r="B44" s="53" t="s">
        <v>26</v>
      </c>
      <c r="C44" s="53">
        <v>935</v>
      </c>
      <c r="D44" s="54">
        <v>12604.820000000043</v>
      </c>
      <c r="E44" s="17">
        <v>9376.5000000000327</v>
      </c>
      <c r="F44" s="17">
        <v>14689.802000000056</v>
      </c>
      <c r="G44" s="17">
        <v>902.70800000000315</v>
      </c>
      <c r="H44" s="55">
        <f t="shared" si="0"/>
        <v>13.481090909090955</v>
      </c>
      <c r="I44" s="55">
        <f t="shared" si="1"/>
        <v>10.028342245989339</v>
      </c>
      <c r="J44" s="56">
        <f t="shared" si="2"/>
        <v>15.711018181818242</v>
      </c>
      <c r="K44" s="56">
        <f t="shared" si="3"/>
        <v>0.96546310160428139</v>
      </c>
    </row>
    <row r="45" spans="1:11" ht="15" customHeight="1" x14ac:dyDescent="0.2">
      <c r="A45" s="3">
        <v>35</v>
      </c>
      <c r="B45" s="53" t="s">
        <v>27</v>
      </c>
      <c r="C45" s="53">
        <v>549</v>
      </c>
      <c r="D45" s="54">
        <v>6143.6200000000226</v>
      </c>
      <c r="E45" s="17">
        <v>4297.3500000000158</v>
      </c>
      <c r="F45" s="17">
        <v>7462.6750000000256</v>
      </c>
      <c r="G45" s="17">
        <v>478.50700000000165</v>
      </c>
      <c r="H45" s="55">
        <f t="shared" si="0"/>
        <v>11.190564663023721</v>
      </c>
      <c r="I45" s="55">
        <f t="shared" si="1"/>
        <v>7.8275956284153292</v>
      </c>
      <c r="J45" s="56">
        <f t="shared" si="2"/>
        <v>13.593214936247771</v>
      </c>
      <c r="K45" s="56">
        <f t="shared" si="3"/>
        <v>0.87159744990892829</v>
      </c>
    </row>
    <row r="46" spans="1:11" ht="15" customHeight="1" x14ac:dyDescent="0.2">
      <c r="A46" s="3">
        <v>36</v>
      </c>
      <c r="B46" s="53" t="s">
        <v>28</v>
      </c>
      <c r="C46" s="53">
        <v>451</v>
      </c>
      <c r="D46" s="54">
        <v>21293.77000000007</v>
      </c>
      <c r="E46" s="17">
        <v>7860.6700000000264</v>
      </c>
      <c r="F46" s="17">
        <v>12000.381000000045</v>
      </c>
      <c r="G46" s="17">
        <v>424.11300000000142</v>
      </c>
      <c r="H46" s="55">
        <f t="shared" si="0"/>
        <v>47.21456762749461</v>
      </c>
      <c r="I46" s="55">
        <f t="shared" si="1"/>
        <v>17.429423503325999</v>
      </c>
      <c r="J46" s="56">
        <f t="shared" si="2"/>
        <v>26.608383592017837</v>
      </c>
      <c r="K46" s="56">
        <f t="shared" si="3"/>
        <v>0.94038359201774147</v>
      </c>
    </row>
    <row r="47" spans="1:11" ht="15" customHeight="1" x14ac:dyDescent="0.2">
      <c r="A47" s="3">
        <v>37</v>
      </c>
      <c r="B47" s="53" t="s">
        <v>29</v>
      </c>
      <c r="C47" s="53">
        <v>447</v>
      </c>
      <c r="D47" s="54">
        <v>5699.8000000000202</v>
      </c>
      <c r="E47" s="17">
        <v>4953.240000000018</v>
      </c>
      <c r="F47" s="17">
        <v>3048.028000000008</v>
      </c>
      <c r="G47" s="17">
        <v>361.80400000000139</v>
      </c>
      <c r="H47" s="55">
        <f t="shared" si="0"/>
        <v>12.751230425055974</v>
      </c>
      <c r="I47" s="55">
        <f t="shared" si="1"/>
        <v>11.081073825503395</v>
      </c>
      <c r="J47" s="56">
        <f t="shared" si="2"/>
        <v>6.8188545861297714</v>
      </c>
      <c r="K47" s="56">
        <f t="shared" si="3"/>
        <v>0.80940492170022682</v>
      </c>
    </row>
    <row r="48" spans="1:11" ht="15" customHeight="1" x14ac:dyDescent="0.2">
      <c r="A48" s="3">
        <v>38</v>
      </c>
      <c r="B48" s="53" t="s">
        <v>30</v>
      </c>
      <c r="C48" s="53">
        <v>188</v>
      </c>
      <c r="D48" s="54">
        <v>2927.1000000000104</v>
      </c>
      <c r="E48" s="17">
        <v>2506.390000000009</v>
      </c>
      <c r="F48" s="17">
        <v>1255.8130000000044</v>
      </c>
      <c r="G48" s="17">
        <v>127.08700000000047</v>
      </c>
      <c r="H48" s="55">
        <f t="shared" si="0"/>
        <v>15.569680851063884</v>
      </c>
      <c r="I48" s="55">
        <f t="shared" si="1"/>
        <v>13.331861702127707</v>
      </c>
      <c r="J48" s="56">
        <f t="shared" si="2"/>
        <v>6.6798563829787465</v>
      </c>
      <c r="K48" s="56">
        <f t="shared" si="3"/>
        <v>0.67599468085106629</v>
      </c>
    </row>
    <row r="49" spans="1:11" ht="15" customHeight="1" x14ac:dyDescent="0.2">
      <c r="A49" s="3">
        <v>39</v>
      </c>
      <c r="B49" s="53" t="s">
        <v>65</v>
      </c>
      <c r="C49" s="53">
        <v>21</v>
      </c>
      <c r="D49" s="54">
        <v>152.81000000000051</v>
      </c>
      <c r="E49" s="17">
        <v>133.69000000000045</v>
      </c>
      <c r="F49" s="17">
        <v>142.1040000000005</v>
      </c>
      <c r="G49" s="17">
        <v>13.092000000000045</v>
      </c>
      <c r="H49" s="55">
        <f t="shared" si="0"/>
        <v>7.2766666666666913</v>
      </c>
      <c r="I49" s="55">
        <f t="shared" si="1"/>
        <v>6.3661904761904982</v>
      </c>
      <c r="J49" s="56">
        <f t="shared" si="2"/>
        <v>6.7668571428571669</v>
      </c>
      <c r="K49" s="56">
        <f t="shared" si="3"/>
        <v>0.62342857142857355</v>
      </c>
    </row>
    <row r="50" spans="1:11" ht="15" customHeight="1" x14ac:dyDescent="0.2">
      <c r="A50" s="3">
        <v>40</v>
      </c>
      <c r="B50" s="53" t="s">
        <v>31</v>
      </c>
      <c r="C50" s="53">
        <v>367</v>
      </c>
      <c r="D50" s="54">
        <v>7259.9000000000269</v>
      </c>
      <c r="E50" s="17">
        <v>5148.9200000000201</v>
      </c>
      <c r="F50" s="17">
        <v>4874.0210000000179</v>
      </c>
      <c r="G50" s="17">
        <v>333.28200000000123</v>
      </c>
      <c r="H50" s="55">
        <f t="shared" si="0"/>
        <v>19.781743869209883</v>
      </c>
      <c r="I50" s="55">
        <f t="shared" si="1"/>
        <v>14.029754768392426</v>
      </c>
      <c r="J50" s="56">
        <f t="shared" si="2"/>
        <v>13.280711171662174</v>
      </c>
      <c r="K50" s="56">
        <f t="shared" si="3"/>
        <v>0.90812534059945837</v>
      </c>
    </row>
    <row r="51" spans="1:11" ht="15" customHeight="1" x14ac:dyDescent="0.2">
      <c r="A51" s="3">
        <v>41</v>
      </c>
      <c r="B51" s="53" t="s">
        <v>32</v>
      </c>
      <c r="C51" s="53">
        <v>268</v>
      </c>
      <c r="D51" s="54">
        <v>3793.3100000000136</v>
      </c>
      <c r="E51" s="17">
        <v>2808.73000000001</v>
      </c>
      <c r="F51" s="17">
        <v>6358.9770000000217</v>
      </c>
      <c r="G51" s="17">
        <v>275.91100000000097</v>
      </c>
      <c r="H51" s="55">
        <f t="shared" si="0"/>
        <v>14.154141791044827</v>
      </c>
      <c r="I51" s="55">
        <f t="shared" si="1"/>
        <v>10.48033582089556</v>
      </c>
      <c r="J51" s="56">
        <f t="shared" si="2"/>
        <v>23.727526119403066</v>
      </c>
      <c r="K51" s="56">
        <f t="shared" si="3"/>
        <v>1.0295186567164216</v>
      </c>
    </row>
    <row r="52" spans="1:11" ht="15" customHeight="1" x14ac:dyDescent="0.2">
      <c r="A52" s="3">
        <v>42</v>
      </c>
      <c r="B52" s="53" t="s">
        <v>33</v>
      </c>
      <c r="C52" s="53">
        <v>35</v>
      </c>
      <c r="D52" s="54">
        <v>236.10000000000082</v>
      </c>
      <c r="E52" s="17">
        <v>207.89000000000073</v>
      </c>
      <c r="F52" s="17">
        <v>166.88600000000002</v>
      </c>
      <c r="G52" s="17">
        <v>20.117000000000068</v>
      </c>
      <c r="H52" s="55">
        <f t="shared" si="0"/>
        <v>6.7457142857143095</v>
      </c>
      <c r="I52" s="55">
        <f t="shared" si="1"/>
        <v>5.9397142857143068</v>
      </c>
      <c r="J52" s="56">
        <f t="shared" si="2"/>
        <v>4.7681714285714296</v>
      </c>
      <c r="K52" s="56">
        <f t="shared" si="3"/>
        <v>0.57477142857143049</v>
      </c>
    </row>
    <row r="53" spans="1:11" ht="15" customHeight="1" x14ac:dyDescent="0.2">
      <c r="A53" s="3">
        <v>43</v>
      </c>
      <c r="B53" s="53" t="s">
        <v>34</v>
      </c>
      <c r="C53" s="53">
        <v>87</v>
      </c>
      <c r="D53" s="54">
        <v>2792.9100000000099</v>
      </c>
      <c r="E53" s="17">
        <v>2081.5400000000072</v>
      </c>
      <c r="F53" s="17">
        <v>2991.2420000000106</v>
      </c>
      <c r="G53" s="17">
        <v>101.46600000000036</v>
      </c>
      <c r="H53" s="55">
        <f t="shared" si="0"/>
        <v>32.102413793103558</v>
      </c>
      <c r="I53" s="55">
        <f t="shared" si="1"/>
        <v>23.925747126436864</v>
      </c>
      <c r="J53" s="56">
        <f t="shared" si="2"/>
        <v>34.38209195402311</v>
      </c>
      <c r="K53" s="56">
        <f t="shared" si="3"/>
        <v>1.1662758620689697</v>
      </c>
    </row>
    <row r="54" spans="1:11" ht="15" customHeight="1" x14ac:dyDescent="0.2">
      <c r="A54" s="3">
        <v>44</v>
      </c>
      <c r="B54" s="53" t="s">
        <v>66</v>
      </c>
      <c r="C54" s="53">
        <v>609</v>
      </c>
      <c r="D54" s="54">
        <v>7548.6000000000276</v>
      </c>
      <c r="E54" s="17">
        <v>5603.9800000000205</v>
      </c>
      <c r="F54" s="17">
        <v>4757.5390000000161</v>
      </c>
      <c r="G54" s="17">
        <v>439.89000000000169</v>
      </c>
      <c r="H54" s="55">
        <f t="shared" si="0"/>
        <v>12.39507389162566</v>
      </c>
      <c r="I54" s="55">
        <f t="shared" si="1"/>
        <v>9.2019376026272912</v>
      </c>
      <c r="J54" s="56">
        <f t="shared" si="2"/>
        <v>7.8120509031198955</v>
      </c>
      <c r="K54" s="56">
        <f t="shared" si="3"/>
        <v>0.72231527093596337</v>
      </c>
    </row>
    <row r="55" spans="1:11" ht="15" customHeight="1" x14ac:dyDescent="0.2">
      <c r="A55" s="3">
        <v>45</v>
      </c>
      <c r="B55" s="53" t="s">
        <v>35</v>
      </c>
      <c r="C55" s="53">
        <v>387</v>
      </c>
      <c r="D55" s="54">
        <v>13564.780000000048</v>
      </c>
      <c r="E55" s="17">
        <v>8220.6200000000281</v>
      </c>
      <c r="F55" s="17">
        <v>5026.8750000000173</v>
      </c>
      <c r="G55" s="17">
        <v>275.42000000000104</v>
      </c>
      <c r="H55" s="55">
        <f t="shared" si="0"/>
        <v>35.051111111111233</v>
      </c>
      <c r="I55" s="55">
        <f t="shared" si="1"/>
        <v>21.241912144702916</v>
      </c>
      <c r="J55" s="56">
        <f t="shared" si="2"/>
        <v>12.989341085271363</v>
      </c>
      <c r="K55" s="56">
        <f t="shared" si="3"/>
        <v>0.71167958656331021</v>
      </c>
    </row>
    <row r="56" spans="1:11" ht="15" customHeight="1" x14ac:dyDescent="0.2">
      <c r="A56" s="3">
        <v>46</v>
      </c>
      <c r="B56" s="53" t="s">
        <v>36</v>
      </c>
      <c r="C56" s="53">
        <v>85</v>
      </c>
      <c r="D56" s="54">
        <v>6725.5700000000243</v>
      </c>
      <c r="E56" s="17">
        <v>4878.0100000000175</v>
      </c>
      <c r="F56" s="17">
        <v>2246.5200000000027</v>
      </c>
      <c r="G56" s="17">
        <v>84.487000000000251</v>
      </c>
      <c r="H56" s="55">
        <f t="shared" si="0"/>
        <v>79.124352941176753</v>
      </c>
      <c r="I56" s="55">
        <f t="shared" si="1"/>
        <v>57.388352941176677</v>
      </c>
      <c r="J56" s="56">
        <f t="shared" si="2"/>
        <v>26.429647058823562</v>
      </c>
      <c r="K56" s="56">
        <f t="shared" si="3"/>
        <v>0.99396470588235586</v>
      </c>
    </row>
    <row r="57" spans="1:11" ht="15" customHeight="1" x14ac:dyDescent="0.2">
      <c r="A57" s="3">
        <v>47</v>
      </c>
      <c r="B57" s="53" t="s">
        <v>37</v>
      </c>
      <c r="C57" s="53">
        <v>116</v>
      </c>
      <c r="D57" s="54">
        <v>5007.3500000000176</v>
      </c>
      <c r="E57" s="17">
        <v>3845.9800000000137</v>
      </c>
      <c r="F57" s="17">
        <v>3671.7530000000015</v>
      </c>
      <c r="G57" s="17">
        <v>119.30100000000043</v>
      </c>
      <c r="H57" s="55">
        <f t="shared" si="0"/>
        <v>43.166810344827738</v>
      </c>
      <c r="I57" s="55">
        <f t="shared" si="1"/>
        <v>33.155000000000115</v>
      </c>
      <c r="J57" s="56">
        <f t="shared" si="2"/>
        <v>31.65304310344829</v>
      </c>
      <c r="K57" s="56">
        <f t="shared" si="3"/>
        <v>1.0284568965517278</v>
      </c>
    </row>
    <row r="58" spans="1:11" ht="15" customHeight="1" x14ac:dyDescent="0.2">
      <c r="A58" s="3">
        <v>48</v>
      </c>
      <c r="B58" s="53" t="s">
        <v>67</v>
      </c>
      <c r="C58" s="53">
        <v>24</v>
      </c>
      <c r="D58" s="54">
        <v>502.51000000000175</v>
      </c>
      <c r="E58" s="17">
        <v>439.90000000000151</v>
      </c>
      <c r="F58" s="17">
        <v>361.24300000000125</v>
      </c>
      <c r="G58" s="17">
        <v>26.734000000000094</v>
      </c>
      <c r="H58" s="55">
        <f t="shared" si="0"/>
        <v>20.937916666666741</v>
      </c>
      <c r="I58" s="55">
        <f t="shared" si="1"/>
        <v>18.32916666666673</v>
      </c>
      <c r="J58" s="56">
        <f t="shared" si="2"/>
        <v>15.051791666666718</v>
      </c>
      <c r="K58" s="56">
        <f t="shared" si="3"/>
        <v>1.1139166666666707</v>
      </c>
    </row>
    <row r="59" spans="1:11" ht="15" customHeight="1" x14ac:dyDescent="0.2">
      <c r="A59" s="3">
        <v>49</v>
      </c>
      <c r="B59" s="53" t="s">
        <v>38</v>
      </c>
      <c r="C59" s="53">
        <v>684</v>
      </c>
      <c r="D59" s="54">
        <v>9624.1600000000326</v>
      </c>
      <c r="E59" s="17">
        <v>8344.9300000000276</v>
      </c>
      <c r="F59" s="17">
        <v>9776.029000000035</v>
      </c>
      <c r="G59" s="17">
        <v>539.25600000000202</v>
      </c>
      <c r="H59" s="55">
        <f t="shared" si="0"/>
        <v>14.070409356725193</v>
      </c>
      <c r="I59" s="55">
        <f t="shared" si="1"/>
        <v>12.200190058479572</v>
      </c>
      <c r="J59" s="56">
        <f t="shared" si="2"/>
        <v>14.292440058479583</v>
      </c>
      <c r="K59" s="56">
        <f t="shared" si="3"/>
        <v>0.78838596491228363</v>
      </c>
    </row>
    <row r="60" spans="1:11" ht="15" customHeight="1" x14ac:dyDescent="0.2">
      <c r="A60" s="3">
        <v>50</v>
      </c>
      <c r="B60" s="53" t="s">
        <v>39</v>
      </c>
      <c r="C60" s="53">
        <v>91</v>
      </c>
      <c r="D60" s="54">
        <v>14584.470000000052</v>
      </c>
      <c r="E60" s="17">
        <v>7875.29000000003</v>
      </c>
      <c r="F60" s="17">
        <v>2264.4140000000075</v>
      </c>
      <c r="G60" s="17">
        <v>87.872000000000327</v>
      </c>
      <c r="H60" s="55">
        <f t="shared" si="0"/>
        <v>160.26890109890167</v>
      </c>
      <c r="I60" s="55">
        <f t="shared" si="1"/>
        <v>86.541648351648675</v>
      </c>
      <c r="J60" s="56">
        <f t="shared" si="2"/>
        <v>24.883670329670412</v>
      </c>
      <c r="K60" s="56">
        <f t="shared" si="3"/>
        <v>0.96562637362637727</v>
      </c>
    </row>
    <row r="61" spans="1:11" ht="15" customHeight="1" x14ac:dyDescent="0.2">
      <c r="A61" s="3">
        <v>51</v>
      </c>
      <c r="B61" s="53" t="s">
        <v>40</v>
      </c>
      <c r="C61" s="53">
        <v>366</v>
      </c>
      <c r="D61" s="54">
        <v>3759.0500000000138</v>
      </c>
      <c r="E61" s="17">
        <v>2749.8600000000101</v>
      </c>
      <c r="F61" s="17">
        <v>2515.1320000000096</v>
      </c>
      <c r="G61" s="17">
        <v>302.03300000000115</v>
      </c>
      <c r="H61" s="55">
        <f t="shared" si="0"/>
        <v>10.270628415300584</v>
      </c>
      <c r="I61" s="55">
        <f t="shared" si="1"/>
        <v>7.5132786885246174</v>
      </c>
      <c r="J61" s="56">
        <f t="shared" si="2"/>
        <v>6.8719453551912828</v>
      </c>
      <c r="K61" s="56">
        <f t="shared" si="3"/>
        <v>0.82522677595628735</v>
      </c>
    </row>
    <row r="62" spans="1:11" ht="15" customHeight="1" x14ac:dyDescent="0.2">
      <c r="A62" s="3">
        <v>52</v>
      </c>
      <c r="B62" s="53" t="s">
        <v>41</v>
      </c>
      <c r="C62" s="53">
        <v>117</v>
      </c>
      <c r="D62" s="54">
        <v>5041.1100000000188</v>
      </c>
      <c r="E62" s="17">
        <v>2218.5500000000084</v>
      </c>
      <c r="F62" s="17">
        <v>1915.6370000000059</v>
      </c>
      <c r="G62" s="17">
        <v>96.22600000000034</v>
      </c>
      <c r="H62" s="55">
        <f t="shared" si="0"/>
        <v>43.086410256410417</v>
      </c>
      <c r="I62" s="55">
        <f t="shared" si="1"/>
        <v>18.961965811965882</v>
      </c>
      <c r="J62" s="56">
        <f t="shared" si="2"/>
        <v>16.372965811965862</v>
      </c>
      <c r="K62" s="56">
        <f t="shared" si="3"/>
        <v>0.82244444444444731</v>
      </c>
    </row>
    <row r="63" spans="1:11" ht="15" customHeight="1" x14ac:dyDescent="0.2">
      <c r="A63" s="3">
        <v>53</v>
      </c>
      <c r="B63" s="53" t="s">
        <v>42</v>
      </c>
      <c r="C63" s="53">
        <v>230</v>
      </c>
      <c r="D63" s="54">
        <v>19880.120000000072</v>
      </c>
      <c r="E63" s="17">
        <v>11602.380000000041</v>
      </c>
      <c r="F63" s="17">
        <v>3364.3860000000127</v>
      </c>
      <c r="G63" s="17">
        <v>183.51800000000065</v>
      </c>
      <c r="H63" s="55">
        <f t="shared" si="0"/>
        <v>86.435304347826403</v>
      </c>
      <c r="I63" s="55">
        <f t="shared" si="1"/>
        <v>50.44513043478279</v>
      </c>
      <c r="J63" s="56">
        <f t="shared" si="2"/>
        <v>14.62776521739136</v>
      </c>
      <c r="K63" s="56">
        <f t="shared" si="3"/>
        <v>0.79790434782608977</v>
      </c>
    </row>
    <row r="64" spans="1:11" ht="15" customHeight="1" x14ac:dyDescent="0.2">
      <c r="A64" s="3">
        <v>54</v>
      </c>
      <c r="B64" s="53" t="s">
        <v>68</v>
      </c>
      <c r="C64" s="53">
        <v>265</v>
      </c>
      <c r="D64" s="54">
        <v>4746.9300000000167</v>
      </c>
      <c r="E64" s="17">
        <v>2851.0200000000095</v>
      </c>
      <c r="F64" s="17">
        <v>3568.0880000000134</v>
      </c>
      <c r="G64" s="17">
        <v>248.73800000000091</v>
      </c>
      <c r="H64" s="55">
        <f t="shared" si="0"/>
        <v>17.912943396226478</v>
      </c>
      <c r="I64" s="55">
        <f t="shared" si="1"/>
        <v>10.758566037735886</v>
      </c>
      <c r="J64" s="56">
        <f t="shared" si="2"/>
        <v>13.464483018867975</v>
      </c>
      <c r="K64" s="56">
        <f t="shared" si="3"/>
        <v>0.93863396226415441</v>
      </c>
    </row>
    <row r="65" spans="1:11" ht="15" customHeight="1" x14ac:dyDescent="0.2">
      <c r="A65" s="3">
        <v>55</v>
      </c>
      <c r="B65" s="53" t="s">
        <v>69</v>
      </c>
      <c r="C65" s="53">
        <v>108</v>
      </c>
      <c r="D65" s="54">
        <v>2217.1000000000076</v>
      </c>
      <c r="E65" s="17">
        <v>1913.0600000000068</v>
      </c>
      <c r="F65" s="17">
        <v>3020.0980000000095</v>
      </c>
      <c r="G65" s="17">
        <v>112.99500000000035</v>
      </c>
      <c r="H65" s="55">
        <f t="shared" si="0"/>
        <v>20.528703703703773</v>
      </c>
      <c r="I65" s="55">
        <f t="shared" si="1"/>
        <v>17.71351851851858</v>
      </c>
      <c r="J65" s="56">
        <f t="shared" si="2"/>
        <v>27.963870370370458</v>
      </c>
      <c r="K65" s="56">
        <f t="shared" si="3"/>
        <v>1.0462500000000032</v>
      </c>
    </row>
    <row r="66" spans="1:11" ht="15" customHeight="1" x14ac:dyDescent="0.2">
      <c r="A66" s="3">
        <v>56</v>
      </c>
      <c r="B66" s="53" t="s">
        <v>70</v>
      </c>
      <c r="C66" s="53">
        <v>231</v>
      </c>
      <c r="D66" s="54">
        <v>2106.0500000000075</v>
      </c>
      <c r="E66" s="17">
        <v>1751.6700000000062</v>
      </c>
      <c r="F66" s="17">
        <v>2525.8350000000087</v>
      </c>
      <c r="G66" s="17">
        <v>167.73400000000058</v>
      </c>
      <c r="H66" s="55">
        <f t="shared" si="0"/>
        <v>9.1170995670995989</v>
      </c>
      <c r="I66" s="55">
        <f t="shared" si="1"/>
        <v>7.58298701298704</v>
      </c>
      <c r="J66" s="56">
        <f t="shared" si="2"/>
        <v>10.934350649350687</v>
      </c>
      <c r="K66" s="56">
        <f t="shared" si="3"/>
        <v>0.72612121212121461</v>
      </c>
    </row>
    <row r="67" spans="1:11" ht="15" customHeight="1" x14ac:dyDescent="0.2">
      <c r="A67" s="3">
        <v>57</v>
      </c>
      <c r="B67" s="53" t="s">
        <v>71</v>
      </c>
      <c r="C67" s="53">
        <v>73</v>
      </c>
      <c r="D67" s="54">
        <v>824.82000000000278</v>
      </c>
      <c r="E67" s="17">
        <v>672.86000000000229</v>
      </c>
      <c r="F67" s="17">
        <v>325.03300000000127</v>
      </c>
      <c r="G67" s="17">
        <v>54.424000000000191</v>
      </c>
      <c r="H67" s="55">
        <f t="shared" si="0"/>
        <v>11.298904109589079</v>
      </c>
      <c r="I67" s="55">
        <f t="shared" si="1"/>
        <v>9.2172602739726344</v>
      </c>
      <c r="J67" s="56">
        <f t="shared" si="2"/>
        <v>4.4525068493150854</v>
      </c>
      <c r="K67" s="56">
        <f t="shared" si="3"/>
        <v>0.74553424657534506</v>
      </c>
    </row>
    <row r="68" spans="1:11" ht="15" customHeight="1" x14ac:dyDescent="0.2">
      <c r="A68" s="3">
        <v>58</v>
      </c>
      <c r="B68" s="53" t="s">
        <v>43</v>
      </c>
      <c r="C68" s="53">
        <v>175</v>
      </c>
      <c r="D68" s="54">
        <v>3590.760000000013</v>
      </c>
      <c r="E68" s="17">
        <v>2219.240000000008</v>
      </c>
      <c r="F68" s="17">
        <v>1169.3860000000038</v>
      </c>
      <c r="G68" s="17">
        <v>143.15100000000052</v>
      </c>
      <c r="H68" s="55">
        <f t="shared" si="0"/>
        <v>20.518628571428646</v>
      </c>
      <c r="I68" s="55">
        <f t="shared" si="1"/>
        <v>12.681371428571474</v>
      </c>
      <c r="J68" s="56">
        <f t="shared" si="2"/>
        <v>6.6822057142857361</v>
      </c>
      <c r="K68" s="56">
        <f t="shared" si="3"/>
        <v>0.81800571428571722</v>
      </c>
    </row>
    <row r="69" spans="1:11" ht="15" customHeight="1" x14ac:dyDescent="0.2">
      <c r="A69" s="3">
        <v>59</v>
      </c>
      <c r="B69" s="53" t="s">
        <v>44</v>
      </c>
      <c r="C69" s="53">
        <v>646</v>
      </c>
      <c r="D69" s="54">
        <v>8920.1900000000296</v>
      </c>
      <c r="E69" s="17">
        <v>7203.3800000000228</v>
      </c>
      <c r="F69" s="17">
        <v>11385.806000000039</v>
      </c>
      <c r="G69" s="17">
        <v>628.47800000000234</v>
      </c>
      <c r="H69" s="55">
        <f t="shared" si="0"/>
        <v>13.808343653250819</v>
      </c>
      <c r="I69" s="55">
        <f t="shared" si="1"/>
        <v>11.150743034055763</v>
      </c>
      <c r="J69" s="56">
        <f t="shared" si="2"/>
        <v>17.62508668730656</v>
      </c>
      <c r="K69" s="56">
        <f t="shared" si="3"/>
        <v>0.97287616099071572</v>
      </c>
    </row>
    <row r="70" spans="1:11" ht="15" customHeight="1" x14ac:dyDescent="0.2">
      <c r="A70" s="3">
        <v>60</v>
      </c>
      <c r="B70" s="53" t="s">
        <v>72</v>
      </c>
      <c r="C70" s="53">
        <v>232</v>
      </c>
      <c r="D70" s="54">
        <v>1543.2700000000054</v>
      </c>
      <c r="E70" s="17">
        <v>859.80000000000302</v>
      </c>
      <c r="F70" s="17">
        <v>902.85900000000345</v>
      </c>
      <c r="G70" s="17">
        <v>167.8390000000006</v>
      </c>
      <c r="H70" s="55">
        <f t="shared" si="0"/>
        <v>6.6520258620689887</v>
      </c>
      <c r="I70" s="55">
        <f t="shared" si="1"/>
        <v>3.7060344827586338</v>
      </c>
      <c r="J70" s="56">
        <f t="shared" si="2"/>
        <v>3.89163362068967</v>
      </c>
      <c r="K70" s="56">
        <f t="shared" si="3"/>
        <v>0.72344396551724399</v>
      </c>
    </row>
    <row r="71" spans="1:11" ht="15" customHeight="1" x14ac:dyDescent="0.2">
      <c r="A71" s="3">
        <v>61</v>
      </c>
      <c r="B71" s="53" t="s">
        <v>73</v>
      </c>
      <c r="C71" s="53">
        <v>91</v>
      </c>
      <c r="D71" s="54">
        <v>1990.4900000000071</v>
      </c>
      <c r="E71" s="17">
        <v>1656.3100000000059</v>
      </c>
      <c r="F71" s="17">
        <v>1984.0110000000072</v>
      </c>
      <c r="G71" s="17">
        <v>89.19800000000032</v>
      </c>
      <c r="H71" s="55">
        <f t="shared" si="0"/>
        <v>21.873516483516561</v>
      </c>
      <c r="I71" s="55">
        <f t="shared" si="1"/>
        <v>18.201208791208856</v>
      </c>
      <c r="J71" s="56">
        <f t="shared" si="2"/>
        <v>21.802318681318759</v>
      </c>
      <c r="K71" s="56">
        <f t="shared" si="3"/>
        <v>0.98019780219780572</v>
      </c>
    </row>
    <row r="72" spans="1:11" ht="15" customHeight="1" x14ac:dyDescent="0.2">
      <c r="A72" s="3">
        <v>62</v>
      </c>
      <c r="B72" s="53" t="s">
        <v>74</v>
      </c>
      <c r="C72" s="53">
        <v>64</v>
      </c>
      <c r="D72" s="54">
        <v>2045.0100000000075</v>
      </c>
      <c r="E72" s="17">
        <v>1812.2000000000066</v>
      </c>
      <c r="F72" s="17">
        <v>2176.0550000000071</v>
      </c>
      <c r="G72" s="17">
        <v>80.896000000000299</v>
      </c>
      <c r="H72" s="55">
        <f t="shared" si="0"/>
        <v>31.953281250000117</v>
      </c>
      <c r="I72" s="55">
        <f t="shared" si="1"/>
        <v>28.315625000000104</v>
      </c>
      <c r="J72" s="56">
        <f t="shared" si="2"/>
        <v>34.000859375000111</v>
      </c>
      <c r="K72" s="56">
        <f t="shared" si="3"/>
        <v>1.2640000000000047</v>
      </c>
    </row>
    <row r="73" spans="1:11" ht="15" customHeight="1" x14ac:dyDescent="0.2">
      <c r="A73" s="3">
        <v>63</v>
      </c>
      <c r="B73" s="53" t="s">
        <v>75</v>
      </c>
      <c r="C73" s="53">
        <v>63</v>
      </c>
      <c r="D73" s="54">
        <v>773.41000000000281</v>
      </c>
      <c r="E73" s="17">
        <v>413.36000000000149</v>
      </c>
      <c r="F73" s="17">
        <v>604.49100000000203</v>
      </c>
      <c r="G73" s="17">
        <v>48.587000000000103</v>
      </c>
      <c r="H73" s="55">
        <f t="shared" si="0"/>
        <v>12.27634920634925</v>
      </c>
      <c r="I73" s="55">
        <f t="shared" si="1"/>
        <v>6.5612698412698647</v>
      </c>
      <c r="J73" s="56">
        <f t="shared" si="2"/>
        <v>9.5950952380952703</v>
      </c>
      <c r="K73" s="56">
        <f t="shared" si="3"/>
        <v>0.77122222222222381</v>
      </c>
    </row>
    <row r="74" spans="1:11" ht="15" customHeight="1" x14ac:dyDescent="0.2">
      <c r="A74" s="3">
        <v>64</v>
      </c>
      <c r="B74" s="53" t="s">
        <v>45</v>
      </c>
      <c r="C74" s="53">
        <v>35</v>
      </c>
      <c r="D74" s="54">
        <v>3030.6300000000106</v>
      </c>
      <c r="E74" s="17">
        <v>2351.5000000000082</v>
      </c>
      <c r="F74" s="17">
        <v>781.57299999999998</v>
      </c>
      <c r="G74" s="17">
        <v>29.417000000000105</v>
      </c>
      <c r="H74" s="55">
        <f t="shared" si="0"/>
        <v>86.589428571428869</v>
      </c>
      <c r="I74" s="55">
        <f t="shared" si="1"/>
        <v>67.185714285714525</v>
      </c>
      <c r="J74" s="56">
        <f t="shared" si="2"/>
        <v>22.330657142857142</v>
      </c>
      <c r="K74" s="56">
        <f t="shared" si="3"/>
        <v>0.84048571428571728</v>
      </c>
    </row>
    <row r="75" spans="1:11" ht="15" customHeight="1" x14ac:dyDescent="0.2">
      <c r="A75" s="3">
        <v>65</v>
      </c>
      <c r="B75" s="53" t="s">
        <v>76</v>
      </c>
      <c r="C75" s="53">
        <v>140</v>
      </c>
      <c r="D75" s="54">
        <v>1361.8300000000054</v>
      </c>
      <c r="E75" s="17">
        <v>1197.2700000000048</v>
      </c>
      <c r="F75" s="17">
        <v>1693.6390000000004</v>
      </c>
      <c r="G75" s="17">
        <v>130.29000000000045</v>
      </c>
      <c r="H75" s="55">
        <f t="shared" ref="H75:H88" si="4">D75/$C75</f>
        <v>9.7273571428571817</v>
      </c>
      <c r="I75" s="55">
        <f t="shared" ref="I75:I88" si="5">E75/$C75</f>
        <v>8.551928571428606</v>
      </c>
      <c r="J75" s="56">
        <f t="shared" ref="J75:J88" si="6">F75/$C75</f>
        <v>12.097421428571431</v>
      </c>
      <c r="K75" s="56">
        <f t="shared" ref="K75:K88" si="7">G75/$C75</f>
        <v>0.93064285714286032</v>
      </c>
    </row>
    <row r="76" spans="1:11" ht="15" customHeight="1" x14ac:dyDescent="0.2">
      <c r="A76" s="3">
        <v>66</v>
      </c>
      <c r="B76" s="53" t="s">
        <v>77</v>
      </c>
      <c r="C76" s="53">
        <v>1243</v>
      </c>
      <c r="D76" s="54">
        <v>9662.260000000033</v>
      </c>
      <c r="E76" s="17">
        <v>7927.9600000000273</v>
      </c>
      <c r="F76" s="17">
        <v>9204.9620000000305</v>
      </c>
      <c r="G76" s="17">
        <v>901.89700000000312</v>
      </c>
      <c r="H76" s="55">
        <f t="shared" si="4"/>
        <v>7.773338696701555</v>
      </c>
      <c r="I76" s="55">
        <f t="shared" si="5"/>
        <v>6.3780852775543257</v>
      </c>
      <c r="J76" s="56">
        <f t="shared" si="6"/>
        <v>7.4054400643604428</v>
      </c>
      <c r="K76" s="56">
        <f t="shared" si="7"/>
        <v>0.72558085277554552</v>
      </c>
    </row>
    <row r="77" spans="1:11" ht="15" customHeight="1" x14ac:dyDescent="0.2">
      <c r="A77" s="3">
        <v>67</v>
      </c>
      <c r="B77" s="53" t="s">
        <v>78</v>
      </c>
      <c r="C77" s="53">
        <v>76</v>
      </c>
      <c r="D77" s="54">
        <v>5012.8100000000177</v>
      </c>
      <c r="E77" s="17">
        <v>2396.0600000000086</v>
      </c>
      <c r="F77" s="17">
        <v>1033.2920000000038</v>
      </c>
      <c r="G77" s="17">
        <v>51.968000000000181</v>
      </c>
      <c r="H77" s="55">
        <f t="shared" si="4"/>
        <v>65.958026315789709</v>
      </c>
      <c r="I77" s="55">
        <f t="shared" si="5"/>
        <v>31.527105263158006</v>
      </c>
      <c r="J77" s="56">
        <f t="shared" si="6"/>
        <v>13.595947368421102</v>
      </c>
      <c r="K77" s="56">
        <f t="shared" si="7"/>
        <v>0.68378947368421295</v>
      </c>
    </row>
    <row r="78" spans="1:11" ht="15" customHeight="1" x14ac:dyDescent="0.2">
      <c r="A78" s="3">
        <v>68</v>
      </c>
      <c r="B78" s="53" t="s">
        <v>46</v>
      </c>
      <c r="C78" s="53">
        <v>203</v>
      </c>
      <c r="D78" s="54">
        <v>17265.550000000061</v>
      </c>
      <c r="E78" s="17">
        <v>10975.08000000004</v>
      </c>
      <c r="F78" s="17">
        <v>4924.6580000000185</v>
      </c>
      <c r="G78" s="17">
        <v>208.10300000000066</v>
      </c>
      <c r="H78" s="55">
        <f t="shared" si="4"/>
        <v>85.051970443350058</v>
      </c>
      <c r="I78" s="55">
        <f t="shared" si="5"/>
        <v>54.064433497537145</v>
      </c>
      <c r="J78" s="56">
        <f t="shared" si="6"/>
        <v>24.259399014778417</v>
      </c>
      <c r="K78" s="56">
        <f t="shared" si="7"/>
        <v>1.0251379310344859</v>
      </c>
    </row>
    <row r="79" spans="1:11" ht="15" customHeight="1" x14ac:dyDescent="0.2">
      <c r="A79" s="3">
        <v>69</v>
      </c>
      <c r="B79" s="53" t="s">
        <v>79</v>
      </c>
      <c r="C79" s="53">
        <v>105</v>
      </c>
      <c r="D79" s="54">
        <v>763.52000000000282</v>
      </c>
      <c r="E79" s="17">
        <v>434.66000000000162</v>
      </c>
      <c r="F79" s="17">
        <v>468.93700000000007</v>
      </c>
      <c r="G79" s="17">
        <v>65.653000000000205</v>
      </c>
      <c r="H79" s="55">
        <f t="shared" si="4"/>
        <v>7.2716190476190743</v>
      </c>
      <c r="I79" s="55">
        <f t="shared" si="5"/>
        <v>4.1396190476190631</v>
      </c>
      <c r="J79" s="56">
        <f t="shared" si="6"/>
        <v>4.4660666666666673</v>
      </c>
      <c r="K79" s="56">
        <f t="shared" si="7"/>
        <v>0.62526666666666864</v>
      </c>
    </row>
    <row r="80" spans="1:11" ht="15" customHeight="1" x14ac:dyDescent="0.2">
      <c r="A80" s="3">
        <v>70</v>
      </c>
      <c r="B80" s="53" t="s">
        <v>80</v>
      </c>
      <c r="C80" s="53">
        <v>228</v>
      </c>
      <c r="D80" s="54">
        <v>3633.1600000000126</v>
      </c>
      <c r="E80" s="17">
        <v>2713.3800000000092</v>
      </c>
      <c r="F80" s="17">
        <v>5731.7150000000202</v>
      </c>
      <c r="G80" s="17">
        <v>249.99100000000089</v>
      </c>
      <c r="H80" s="55">
        <f t="shared" si="4"/>
        <v>15.934912280701809</v>
      </c>
      <c r="I80" s="55">
        <f t="shared" si="5"/>
        <v>11.900789473684251</v>
      </c>
      <c r="J80" s="56">
        <f t="shared" si="6"/>
        <v>25.139100877193069</v>
      </c>
      <c r="K80" s="56">
        <f t="shared" si="7"/>
        <v>1.0964517543859689</v>
      </c>
    </row>
    <row r="81" spans="1:11" ht="15" customHeight="1" x14ac:dyDescent="0.2">
      <c r="A81" s="3">
        <v>71</v>
      </c>
      <c r="B81" s="53" t="s">
        <v>47</v>
      </c>
      <c r="C81" s="53">
        <v>108</v>
      </c>
      <c r="D81" s="54">
        <v>2012.0000000000073</v>
      </c>
      <c r="E81" s="17">
        <v>948.97000000000344</v>
      </c>
      <c r="F81" s="17">
        <v>1130.3270000000041</v>
      </c>
      <c r="G81" s="17">
        <v>87.151000000000323</v>
      </c>
      <c r="H81" s="55">
        <f t="shared" si="4"/>
        <v>18.629629629629697</v>
      </c>
      <c r="I81" s="55">
        <f t="shared" si="5"/>
        <v>8.7867592592592914</v>
      </c>
      <c r="J81" s="56">
        <f t="shared" si="6"/>
        <v>10.465990740740779</v>
      </c>
      <c r="K81" s="56">
        <f t="shared" si="7"/>
        <v>0.80695370370370667</v>
      </c>
    </row>
    <row r="82" spans="1:11" ht="15" customHeight="1" x14ac:dyDescent="0.2">
      <c r="A82" s="3">
        <v>72</v>
      </c>
      <c r="B82" s="53" t="s">
        <v>81</v>
      </c>
      <c r="C82" s="53">
        <v>214</v>
      </c>
      <c r="D82" s="54">
        <v>8440.550000000032</v>
      </c>
      <c r="E82" s="17">
        <v>3067.0300000000111</v>
      </c>
      <c r="F82" s="17">
        <v>2573.4500000000089</v>
      </c>
      <c r="G82" s="17">
        <v>152.58200000000056</v>
      </c>
      <c r="H82" s="55">
        <f t="shared" si="4"/>
        <v>39.441822429906694</v>
      </c>
      <c r="I82" s="55">
        <f t="shared" si="5"/>
        <v>14.331915887850519</v>
      </c>
      <c r="J82" s="56">
        <f t="shared" si="6"/>
        <v>12.025467289719668</v>
      </c>
      <c r="K82" s="56">
        <f t="shared" si="7"/>
        <v>0.71300000000000263</v>
      </c>
    </row>
    <row r="83" spans="1:11" ht="15" customHeight="1" x14ac:dyDescent="0.2">
      <c r="A83" s="3">
        <v>73</v>
      </c>
      <c r="B83" s="53" t="s">
        <v>82</v>
      </c>
      <c r="C83" s="53">
        <v>1353</v>
      </c>
      <c r="D83" s="54">
        <v>21180.890000000076</v>
      </c>
      <c r="E83" s="17">
        <v>17712.180000000062</v>
      </c>
      <c r="F83" s="17">
        <v>31335.394000000117</v>
      </c>
      <c r="G83" s="17">
        <v>1524.9170000000054</v>
      </c>
      <c r="H83" s="55">
        <f t="shared" si="4"/>
        <v>15.654759793052532</v>
      </c>
      <c r="I83" s="55">
        <f t="shared" si="5"/>
        <v>13.091042128603149</v>
      </c>
      <c r="J83" s="56">
        <f t="shared" si="6"/>
        <v>23.159936437546278</v>
      </c>
      <c r="K83" s="56">
        <f t="shared" si="7"/>
        <v>1.1270635624538103</v>
      </c>
    </row>
    <row r="84" spans="1:11" ht="15" customHeight="1" x14ac:dyDescent="0.2">
      <c r="A84" s="3">
        <v>74</v>
      </c>
      <c r="B84" s="53" t="s">
        <v>83</v>
      </c>
      <c r="C84" s="53">
        <v>200</v>
      </c>
      <c r="D84" s="54">
        <v>3780.0700000000138</v>
      </c>
      <c r="E84" s="17">
        <v>2539.3500000000095</v>
      </c>
      <c r="F84" s="17">
        <v>4715.8280000000168</v>
      </c>
      <c r="G84" s="17">
        <v>228.54600000000084</v>
      </c>
      <c r="H84" s="55">
        <f t="shared" si="4"/>
        <v>18.900350000000071</v>
      </c>
      <c r="I84" s="55">
        <f t="shared" si="5"/>
        <v>12.696750000000048</v>
      </c>
      <c r="J84" s="56">
        <f t="shared" si="6"/>
        <v>23.579140000000084</v>
      </c>
      <c r="K84" s="56">
        <f t="shared" si="7"/>
        <v>1.1427300000000042</v>
      </c>
    </row>
    <row r="85" spans="1:11" ht="15" customHeight="1" x14ac:dyDescent="0.2">
      <c r="A85" s="3">
        <v>75</v>
      </c>
      <c r="B85" s="53" t="s">
        <v>84</v>
      </c>
      <c r="C85" s="53">
        <v>70</v>
      </c>
      <c r="D85" s="54">
        <v>3218.710000000011</v>
      </c>
      <c r="E85" s="17">
        <v>1928.9200000000067</v>
      </c>
      <c r="F85" s="17">
        <v>1417.0460000000048</v>
      </c>
      <c r="G85" s="17">
        <v>60.767000000000216</v>
      </c>
      <c r="H85" s="55">
        <f t="shared" si="4"/>
        <v>45.981571428571584</v>
      </c>
      <c r="I85" s="55">
        <f t="shared" si="5"/>
        <v>27.556000000000097</v>
      </c>
      <c r="J85" s="56">
        <f t="shared" si="6"/>
        <v>20.243514285714355</v>
      </c>
      <c r="K85" s="56">
        <f t="shared" si="7"/>
        <v>0.86810000000000309</v>
      </c>
    </row>
    <row r="86" spans="1:11" ht="15" customHeight="1" x14ac:dyDescent="0.2">
      <c r="A86" s="3">
        <v>76</v>
      </c>
      <c r="B86" s="53" t="s">
        <v>48</v>
      </c>
      <c r="C86" s="53">
        <v>1333</v>
      </c>
      <c r="D86" s="54">
        <v>13430.690000000046</v>
      </c>
      <c r="E86" s="17">
        <v>9681.8200000000325</v>
      </c>
      <c r="F86" s="17">
        <v>10416.636000000033</v>
      </c>
      <c r="G86" s="17">
        <v>1063.8210000000036</v>
      </c>
      <c r="H86" s="55">
        <f t="shared" si="4"/>
        <v>10.075536384096058</v>
      </c>
      <c r="I86" s="55">
        <f t="shared" si="5"/>
        <v>7.2631807951988243</v>
      </c>
      <c r="J86" s="56">
        <f t="shared" si="6"/>
        <v>7.8144306076519374</v>
      </c>
      <c r="K86" s="56">
        <f t="shared" si="7"/>
        <v>0.79806526631658181</v>
      </c>
    </row>
    <row r="87" spans="1:11" ht="15" customHeight="1" x14ac:dyDescent="0.2">
      <c r="A87" s="3">
        <v>77</v>
      </c>
      <c r="B87" s="53" t="s">
        <v>49</v>
      </c>
      <c r="C87" s="53">
        <v>268</v>
      </c>
      <c r="D87" s="54">
        <v>4732.0500000000175</v>
      </c>
      <c r="E87" s="17">
        <v>3330.110000000012</v>
      </c>
      <c r="F87" s="17">
        <v>4138.5220000000136</v>
      </c>
      <c r="G87" s="17">
        <v>249.91000000000093</v>
      </c>
      <c r="H87" s="55">
        <f t="shared" si="4"/>
        <v>17.656902985074691</v>
      </c>
      <c r="I87" s="55">
        <f t="shared" si="5"/>
        <v>12.425783582089597</v>
      </c>
      <c r="J87" s="56">
        <f t="shared" si="6"/>
        <v>15.442246268656767</v>
      </c>
      <c r="K87" s="56">
        <f t="shared" si="7"/>
        <v>0.93250000000000344</v>
      </c>
    </row>
    <row r="88" spans="1:11" ht="15" customHeight="1" x14ac:dyDescent="0.2">
      <c r="A88" s="3">
        <v>78</v>
      </c>
      <c r="B88" s="53" t="s">
        <v>85</v>
      </c>
      <c r="C88" s="53">
        <v>34</v>
      </c>
      <c r="D88" s="54">
        <v>3304.7800000000116</v>
      </c>
      <c r="E88" s="17">
        <v>2196.3000000000079</v>
      </c>
      <c r="F88" s="17">
        <v>688.72200000000191</v>
      </c>
      <c r="G88" s="17">
        <v>33.336000000000112</v>
      </c>
      <c r="H88" s="55">
        <f t="shared" si="4"/>
        <v>97.199411764706227</v>
      </c>
      <c r="I88" s="55">
        <f t="shared" si="5"/>
        <v>64.59705882352965</v>
      </c>
      <c r="J88" s="56">
        <f t="shared" si="6"/>
        <v>20.256529411764763</v>
      </c>
      <c r="K88" s="56">
        <f t="shared" si="7"/>
        <v>0.98047058823529742</v>
      </c>
    </row>
    <row r="89" spans="1:11" ht="13.5" thickBot="1" x14ac:dyDescent="0.25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1" spans="1:11" x14ac:dyDescent="0.2">
      <c r="A91" s="58" t="s">
        <v>86</v>
      </c>
      <c r="C91" s="59"/>
      <c r="D91" s="59"/>
      <c r="E91" s="60"/>
    </row>
    <row r="92" spans="1:11" x14ac:dyDescent="0.2">
      <c r="A92" s="36" t="s">
        <v>50</v>
      </c>
      <c r="C92" s="48"/>
    </row>
    <row r="93" spans="1:11" x14ac:dyDescent="0.2">
      <c r="A93" s="36" t="s">
        <v>87</v>
      </c>
      <c r="C93" s="61"/>
    </row>
  </sheetData>
  <mergeCells count="1">
    <mergeCell ref="A7:B7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J33"/>
  <sheetViews>
    <sheetView showGridLines="0" zoomScale="90" zoomScaleNormal="90" workbookViewId="0">
      <selection sqref="A1:XFD1048576"/>
    </sheetView>
  </sheetViews>
  <sheetFormatPr baseColWidth="10" defaultRowHeight="12.75" x14ac:dyDescent="0.2"/>
  <cols>
    <col min="1" max="1" width="25.75" style="3" customWidth="1"/>
    <col min="2" max="16384" width="11" style="3"/>
  </cols>
  <sheetData>
    <row r="1" spans="1:10" ht="21" thickBot="1" x14ac:dyDescent="0.35">
      <c r="A1" s="73" t="s">
        <v>51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0.25" x14ac:dyDescent="0.3">
      <c r="A2" s="75"/>
      <c r="B2" s="76"/>
      <c r="C2" s="76"/>
      <c r="D2" s="76"/>
      <c r="E2" s="76"/>
      <c r="F2" s="76"/>
      <c r="G2" s="76"/>
      <c r="H2" s="76"/>
      <c r="I2" s="76"/>
      <c r="J2" s="76"/>
    </row>
    <row r="3" spans="1:10" ht="18" x14ac:dyDescent="0.25">
      <c r="A3" s="77" t="s">
        <v>115</v>
      </c>
      <c r="B3" s="78"/>
      <c r="C3" s="78"/>
      <c r="D3" s="78"/>
      <c r="E3" s="76"/>
      <c r="F3" s="76"/>
      <c r="G3" s="76"/>
      <c r="H3" s="76"/>
      <c r="I3" s="76"/>
      <c r="J3" s="76"/>
    </row>
    <row r="4" spans="1:10" ht="15.75" x14ac:dyDescent="0.25">
      <c r="A4" s="79" t="s">
        <v>92</v>
      </c>
      <c r="B4" s="78"/>
      <c r="C4" s="78"/>
      <c r="D4" s="78"/>
      <c r="E4" s="76"/>
      <c r="F4" s="76"/>
      <c r="G4" s="76"/>
      <c r="H4" s="76"/>
      <c r="I4" s="76"/>
      <c r="J4" s="76"/>
    </row>
    <row r="5" spans="1:10" x14ac:dyDescent="0.2">
      <c r="A5" s="80"/>
      <c r="B5" s="78"/>
      <c r="C5" s="78"/>
      <c r="D5" s="78"/>
      <c r="E5" s="76"/>
      <c r="F5" s="76"/>
      <c r="G5" s="76"/>
      <c r="H5" s="76"/>
      <c r="I5" s="76"/>
      <c r="J5" s="76"/>
    </row>
    <row r="6" spans="1:10" x14ac:dyDescent="0.2">
      <c r="A6" s="81"/>
      <c r="B6" s="82"/>
      <c r="C6" s="82"/>
      <c r="D6" s="82"/>
      <c r="E6" s="83"/>
      <c r="F6" s="83"/>
      <c r="G6" s="83"/>
      <c r="H6" s="83"/>
      <c r="I6" s="83"/>
      <c r="J6" s="83"/>
    </row>
    <row r="7" spans="1:10" ht="51" x14ac:dyDescent="0.2">
      <c r="A7" s="84"/>
      <c r="B7" s="85" t="s">
        <v>0</v>
      </c>
      <c r="C7" s="86" t="s">
        <v>90</v>
      </c>
      <c r="D7" s="86" t="s">
        <v>91</v>
      </c>
      <c r="E7" s="85" t="s">
        <v>88</v>
      </c>
      <c r="F7" s="85" t="s">
        <v>1</v>
      </c>
      <c r="G7" s="85" t="s">
        <v>2</v>
      </c>
      <c r="H7" s="85" t="s">
        <v>3</v>
      </c>
      <c r="I7" s="85" t="s">
        <v>89</v>
      </c>
      <c r="J7" s="85" t="s">
        <v>4</v>
      </c>
    </row>
    <row r="8" spans="1:10" x14ac:dyDescent="0.2">
      <c r="A8" s="87"/>
      <c r="B8" s="87"/>
      <c r="C8" s="87"/>
      <c r="D8" s="87"/>
      <c r="E8" s="76"/>
      <c r="F8" s="76"/>
      <c r="G8" s="76"/>
      <c r="H8" s="76"/>
      <c r="I8" s="76"/>
      <c r="J8" s="76"/>
    </row>
    <row r="9" spans="1:10" x14ac:dyDescent="0.2">
      <c r="A9" s="88" t="s">
        <v>116</v>
      </c>
      <c r="B9" s="89">
        <v>989796</v>
      </c>
      <c r="C9" s="89">
        <v>30614165.820000108</v>
      </c>
      <c r="D9" s="89">
        <v>23752688.450000085</v>
      </c>
      <c r="E9" s="89">
        <v>14830940.498000054</v>
      </c>
      <c r="F9" s="89">
        <v>888968.95200000319</v>
      </c>
      <c r="G9" s="90">
        <v>30.929773225998193</v>
      </c>
      <c r="H9" s="90">
        <v>23.997559547624039</v>
      </c>
      <c r="I9" s="90">
        <v>14.983835556013616</v>
      </c>
      <c r="J9" s="90">
        <v>0.89813350629827071</v>
      </c>
    </row>
    <row r="10" spans="1:10" x14ac:dyDescent="0.2">
      <c r="A10" s="88"/>
      <c r="B10" s="91"/>
      <c r="C10" s="92"/>
      <c r="D10" s="92"/>
      <c r="E10" s="92"/>
      <c r="F10" s="93"/>
      <c r="G10" s="93"/>
      <c r="H10" s="93"/>
      <c r="I10" s="93"/>
      <c r="J10" s="93"/>
    </row>
    <row r="11" spans="1:10" x14ac:dyDescent="0.2">
      <c r="A11" s="94" t="s">
        <v>117</v>
      </c>
      <c r="B11" s="95">
        <v>246104</v>
      </c>
      <c r="C11" s="94">
        <v>5493827.6300000204</v>
      </c>
      <c r="D11" s="94">
        <v>4402760.3500000155</v>
      </c>
      <c r="E11" s="94">
        <v>1568947.5220000055</v>
      </c>
      <c r="F11" s="95">
        <v>259753.91600000087</v>
      </c>
      <c r="G11" s="91">
        <v>22.323195193901849</v>
      </c>
      <c r="H11" s="91">
        <v>17.889836613789356</v>
      </c>
      <c r="I11" s="91">
        <v>6.375140274030513</v>
      </c>
      <c r="J11" s="91">
        <v>1.0554640152130841</v>
      </c>
    </row>
    <row r="12" spans="1:10" x14ac:dyDescent="0.2">
      <c r="A12" s="94" t="s">
        <v>118</v>
      </c>
      <c r="B12" s="95">
        <v>52774</v>
      </c>
      <c r="C12" s="94">
        <v>3044706.840000011</v>
      </c>
      <c r="D12" s="94">
        <v>2345695.6900000083</v>
      </c>
      <c r="E12" s="94">
        <v>2013756.5350000069</v>
      </c>
      <c r="F12" s="95">
        <v>42953.67600000016</v>
      </c>
      <c r="G12" s="91">
        <v>57.69331185811216</v>
      </c>
      <c r="H12" s="91">
        <v>44.447941979004973</v>
      </c>
      <c r="I12" s="91">
        <v>38.158118296888752</v>
      </c>
      <c r="J12" s="91">
        <v>0.81391738356008947</v>
      </c>
    </row>
    <row r="13" spans="1:10" x14ac:dyDescent="0.2">
      <c r="A13" s="94" t="s">
        <v>119</v>
      </c>
      <c r="B13" s="95">
        <v>23910</v>
      </c>
      <c r="C13" s="94">
        <v>522712.30000000179</v>
      </c>
      <c r="D13" s="94">
        <v>363179.50000000128</v>
      </c>
      <c r="E13" s="94">
        <v>327385.88300000119</v>
      </c>
      <c r="F13" s="95">
        <v>21093.147000000077</v>
      </c>
      <c r="G13" s="91">
        <v>21.861660393141019</v>
      </c>
      <c r="H13" s="91">
        <v>15.189439565035604</v>
      </c>
      <c r="I13" s="91">
        <v>13.692425052279431</v>
      </c>
      <c r="J13" s="91">
        <v>0.88218933500627672</v>
      </c>
    </row>
    <row r="14" spans="1:10" x14ac:dyDescent="0.2">
      <c r="A14" s="94" t="s">
        <v>120</v>
      </c>
      <c r="B14" s="94">
        <v>10748</v>
      </c>
      <c r="C14" s="94">
        <v>260227.14000000095</v>
      </c>
      <c r="D14" s="94">
        <v>182322.33000000066</v>
      </c>
      <c r="E14" s="94">
        <v>83148.082000000286</v>
      </c>
      <c r="F14" s="94">
        <v>9072.2150000000311</v>
      </c>
      <c r="G14" s="96">
        <v>24.211680312616387</v>
      </c>
      <c r="H14" s="96">
        <v>16.9633727205062</v>
      </c>
      <c r="I14" s="96">
        <v>7.7361445850391037</v>
      </c>
      <c r="J14" s="96">
        <v>0.84408401563081792</v>
      </c>
    </row>
    <row r="15" spans="1:10" x14ac:dyDescent="0.2">
      <c r="A15" s="94" t="s">
        <v>121</v>
      </c>
      <c r="B15" s="95">
        <v>14173</v>
      </c>
      <c r="C15" s="94">
        <v>72561.440000000264</v>
      </c>
      <c r="D15" s="94">
        <v>55069.690000000199</v>
      </c>
      <c r="E15" s="94">
        <v>85797.159000000305</v>
      </c>
      <c r="F15" s="95">
        <v>24283.828000000089</v>
      </c>
      <c r="G15" s="91">
        <v>5.1196951950892728</v>
      </c>
      <c r="H15" s="91">
        <v>3.8855351725111267</v>
      </c>
      <c r="I15" s="91">
        <v>6.0535637479715163</v>
      </c>
      <c r="J15" s="91">
        <v>1.7133865801171304</v>
      </c>
    </row>
    <row r="16" spans="1:10" x14ac:dyDescent="0.2">
      <c r="A16" s="94" t="s">
        <v>122</v>
      </c>
      <c r="B16" s="95">
        <v>10352</v>
      </c>
      <c r="C16" s="94">
        <v>359273.62000000128</v>
      </c>
      <c r="D16" s="94">
        <v>235238.05000000086</v>
      </c>
      <c r="E16" s="94">
        <v>249293.13000000085</v>
      </c>
      <c r="F16" s="95">
        <v>9521.0120000000315</v>
      </c>
      <c r="G16" s="91">
        <v>34.705720633694092</v>
      </c>
      <c r="H16" s="91">
        <v>22.72392291344676</v>
      </c>
      <c r="I16" s="91">
        <v>24.081639296754332</v>
      </c>
      <c r="J16" s="91">
        <v>0.9197268160741916</v>
      </c>
    </row>
    <row r="17" spans="1:10" x14ac:dyDescent="0.2">
      <c r="A17" s="94" t="s">
        <v>123</v>
      </c>
      <c r="B17" s="95">
        <v>98247</v>
      </c>
      <c r="C17" s="94">
        <v>6683954.3000000231</v>
      </c>
      <c r="D17" s="94">
        <v>5362468.440000019</v>
      </c>
      <c r="E17" s="94">
        <v>2254968.5750000081</v>
      </c>
      <c r="F17" s="95">
        <v>71831.535000000251</v>
      </c>
      <c r="G17" s="91">
        <v>68.032146528647417</v>
      </c>
      <c r="H17" s="91">
        <v>54.58149806100969</v>
      </c>
      <c r="I17" s="91">
        <v>22.952034922186002</v>
      </c>
      <c r="J17" s="91">
        <v>0.73113209563651049</v>
      </c>
    </row>
    <row r="18" spans="1:10" x14ac:dyDescent="0.2">
      <c r="A18" s="94" t="s">
        <v>124</v>
      </c>
      <c r="B18" s="95">
        <v>122415</v>
      </c>
      <c r="C18" s="94">
        <v>5307566.0400000196</v>
      </c>
      <c r="D18" s="94">
        <v>4091442.8600000148</v>
      </c>
      <c r="E18" s="94">
        <v>1184597.7570000032</v>
      </c>
      <c r="F18" s="95">
        <v>86672.992000000304</v>
      </c>
      <c r="G18" s="91">
        <v>43.357154270310168</v>
      </c>
      <c r="H18" s="91">
        <v>33.42272482947363</v>
      </c>
      <c r="I18" s="91">
        <v>9.6769003553486357</v>
      </c>
      <c r="J18" s="91">
        <v>0.70802591185720953</v>
      </c>
    </row>
    <row r="19" spans="1:10" x14ac:dyDescent="0.2">
      <c r="A19" s="94" t="s">
        <v>125</v>
      </c>
      <c r="B19" s="95">
        <v>60839</v>
      </c>
      <c r="C19" s="94">
        <v>1644717.5200000056</v>
      </c>
      <c r="D19" s="94">
        <v>1147532.4300000039</v>
      </c>
      <c r="E19" s="94">
        <v>2738274.7630000096</v>
      </c>
      <c r="F19" s="95">
        <v>61703.877000000219</v>
      </c>
      <c r="G19" s="91">
        <v>27.033934154078889</v>
      </c>
      <c r="H19" s="91">
        <v>18.861789805881159</v>
      </c>
      <c r="I19" s="91">
        <v>45.008543253505309</v>
      </c>
      <c r="J19" s="91">
        <v>1.0142158319499042</v>
      </c>
    </row>
    <row r="20" spans="1:10" x14ac:dyDescent="0.2">
      <c r="A20" s="94" t="s">
        <v>126</v>
      </c>
      <c r="B20" s="95">
        <v>120180</v>
      </c>
      <c r="C20" s="94">
        <v>895567.22000000323</v>
      </c>
      <c r="D20" s="94">
        <v>657470.95000000228</v>
      </c>
      <c r="E20" s="94">
        <v>558959.81600000209</v>
      </c>
      <c r="F20" s="95">
        <v>71020.096000000252</v>
      </c>
      <c r="G20" s="91">
        <v>7.4518823431519658</v>
      </c>
      <c r="H20" s="91">
        <v>5.4707185055749896</v>
      </c>
      <c r="I20" s="91">
        <v>4.6510219337660352</v>
      </c>
      <c r="J20" s="91">
        <v>0.59094771176568694</v>
      </c>
    </row>
    <row r="21" spans="1:10" x14ac:dyDescent="0.2">
      <c r="A21" s="94" t="s">
        <v>127</v>
      </c>
      <c r="B21" s="95">
        <v>65230</v>
      </c>
      <c r="C21" s="94">
        <v>3102015.860000011</v>
      </c>
      <c r="D21" s="94">
        <v>2585898.9700000095</v>
      </c>
      <c r="E21" s="94">
        <v>1170786.0410000042</v>
      </c>
      <c r="F21" s="95">
        <v>60340.278000000202</v>
      </c>
      <c r="G21" s="91">
        <v>47.555049210486139</v>
      </c>
      <c r="H21" s="91">
        <v>39.642786601257235</v>
      </c>
      <c r="I21" s="91">
        <v>17.948582569369986</v>
      </c>
      <c r="J21" s="91">
        <v>0.9250387551740028</v>
      </c>
    </row>
    <row r="22" spans="1:10" x14ac:dyDescent="0.2">
      <c r="A22" s="94" t="s">
        <v>128</v>
      </c>
      <c r="B22" s="95">
        <v>81174</v>
      </c>
      <c r="C22" s="94">
        <v>914852.92000000319</v>
      </c>
      <c r="D22" s="94">
        <v>647598.42000000225</v>
      </c>
      <c r="E22" s="94">
        <v>1274108.8730000046</v>
      </c>
      <c r="F22" s="95">
        <v>87432.616000000329</v>
      </c>
      <c r="G22" s="91">
        <v>11.270270283588379</v>
      </c>
      <c r="H22" s="91">
        <v>7.9779045014413761</v>
      </c>
      <c r="I22" s="91">
        <v>15.696021792692298</v>
      </c>
      <c r="J22" s="91">
        <v>1.0771012393130845</v>
      </c>
    </row>
    <row r="23" spans="1:10" x14ac:dyDescent="0.2">
      <c r="A23" s="94" t="s">
        <v>129</v>
      </c>
      <c r="B23" s="95">
        <v>8284</v>
      </c>
      <c r="C23" s="94">
        <v>384920.28000000142</v>
      </c>
      <c r="D23" s="94">
        <v>315261.27000000107</v>
      </c>
      <c r="E23" s="94">
        <v>119882.84700000018</v>
      </c>
      <c r="F23" s="95">
        <v>6435.1570000000238</v>
      </c>
      <c r="G23" s="91">
        <v>46.465509415741359</v>
      </c>
      <c r="H23" s="91">
        <v>38.056647754708003</v>
      </c>
      <c r="I23" s="91">
        <v>14.471613592467429</v>
      </c>
      <c r="J23" s="91">
        <v>0.77681760019314627</v>
      </c>
    </row>
    <row r="24" spans="1:10" x14ac:dyDescent="0.2">
      <c r="A24" s="94" t="s">
        <v>130</v>
      </c>
      <c r="B24" s="95">
        <v>32698</v>
      </c>
      <c r="C24" s="94">
        <v>518677.63000000181</v>
      </c>
      <c r="D24" s="94">
        <v>394538.33000000136</v>
      </c>
      <c r="E24" s="94">
        <v>557048.63300000189</v>
      </c>
      <c r="F24" s="95">
        <v>40610.081000000144</v>
      </c>
      <c r="G24" s="91">
        <v>15.862671417212118</v>
      </c>
      <c r="H24" s="91">
        <v>12.066130344363611</v>
      </c>
      <c r="I24" s="91">
        <v>17.036168358921092</v>
      </c>
      <c r="J24" s="91">
        <v>1.2419744632699292</v>
      </c>
    </row>
    <row r="25" spans="1:10" x14ac:dyDescent="0.2">
      <c r="A25" s="94" t="s">
        <v>131</v>
      </c>
      <c r="B25" s="95">
        <v>15871</v>
      </c>
      <c r="C25" s="94">
        <v>794309.18000000285</v>
      </c>
      <c r="D25" s="94">
        <v>545524.36000000208</v>
      </c>
      <c r="E25" s="94">
        <v>360806.602000001</v>
      </c>
      <c r="F25" s="95">
        <v>12095.839000000044</v>
      </c>
      <c r="G25" s="91">
        <v>50.047834414970879</v>
      </c>
      <c r="H25" s="91">
        <v>34.372399974796927</v>
      </c>
      <c r="I25" s="91">
        <v>22.733703106294563</v>
      </c>
      <c r="J25" s="91">
        <v>0.76213464810031151</v>
      </c>
    </row>
    <row r="26" spans="1:10" x14ac:dyDescent="0.2">
      <c r="A26" s="94" t="s">
        <v>132</v>
      </c>
      <c r="B26" s="95">
        <v>16554</v>
      </c>
      <c r="C26" s="94">
        <v>261822.01000000088</v>
      </c>
      <c r="D26" s="94">
        <v>190394.98000000065</v>
      </c>
      <c r="E26" s="94">
        <v>171988.29400000058</v>
      </c>
      <c r="F26" s="95">
        <v>14767.61400000006</v>
      </c>
      <c r="G26" s="91">
        <v>15.816238371390654</v>
      </c>
      <c r="H26" s="91">
        <v>11.501448592485239</v>
      </c>
      <c r="I26" s="91">
        <v>10.389530868672258</v>
      </c>
      <c r="J26" s="91">
        <v>0.89208735048931131</v>
      </c>
    </row>
    <row r="27" spans="1:10" x14ac:dyDescent="0.2">
      <c r="A27" s="94" t="s">
        <v>133</v>
      </c>
      <c r="B27" s="95">
        <v>10234</v>
      </c>
      <c r="C27" s="94">
        <v>352376.23000000126</v>
      </c>
      <c r="D27" s="94">
        <v>230217.99000000081</v>
      </c>
      <c r="E27" s="94">
        <v>111178.81000000041</v>
      </c>
      <c r="F27" s="95">
        <v>9368.394000000033</v>
      </c>
      <c r="G27" s="91">
        <v>34.431916161813689</v>
      </c>
      <c r="H27" s="91">
        <v>22.495406488176744</v>
      </c>
      <c r="I27" s="91">
        <v>10.863671096345554</v>
      </c>
      <c r="J27" s="91">
        <v>0.91541860465116598</v>
      </c>
    </row>
    <row r="28" spans="1:10" x14ac:dyDescent="0.2">
      <c r="A28" s="94" t="s">
        <v>134</v>
      </c>
      <c r="B28" s="95">
        <v>6</v>
      </c>
      <c r="C28" s="94">
        <v>57.8900000000002</v>
      </c>
      <c r="D28" s="94">
        <v>57.120000000000111</v>
      </c>
      <c r="E28" s="94">
        <v>5.1600000000000188</v>
      </c>
      <c r="F28" s="95">
        <v>7.3580000000000263</v>
      </c>
      <c r="G28" s="91">
        <v>9.6483333333333672</v>
      </c>
      <c r="H28" s="91">
        <v>9.5200000000000191</v>
      </c>
      <c r="I28" s="91">
        <v>0.8600000000000031</v>
      </c>
      <c r="J28" s="91">
        <v>1.2263333333333377</v>
      </c>
    </row>
    <row r="29" spans="1:10" x14ac:dyDescent="0.2">
      <c r="A29" s="97" t="s">
        <v>135</v>
      </c>
      <c r="B29" s="98">
        <v>3</v>
      </c>
      <c r="C29" s="98">
        <v>19.770000000000067</v>
      </c>
      <c r="D29" s="98">
        <v>16.720000000000059</v>
      </c>
      <c r="E29" s="98">
        <v>6.0160000000000071</v>
      </c>
      <c r="F29" s="98">
        <v>5.3210000000000184</v>
      </c>
      <c r="G29" s="99">
        <v>6.5900000000000221</v>
      </c>
      <c r="H29" s="99">
        <v>5.5733333333333528</v>
      </c>
      <c r="I29" s="99">
        <v>2.0053333333333359</v>
      </c>
      <c r="J29" s="69">
        <v>1.7736666666666727</v>
      </c>
    </row>
    <row r="30" spans="1:10" ht="13.5" thickBo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</row>
    <row r="32" spans="1:10" x14ac:dyDescent="0.2">
      <c r="A32" s="101" t="s">
        <v>86</v>
      </c>
      <c r="B32" s="102"/>
      <c r="C32" s="102"/>
      <c r="D32" s="103"/>
      <c r="E32" s="76"/>
      <c r="F32" s="76"/>
      <c r="G32" s="76"/>
      <c r="H32" s="76"/>
      <c r="I32" s="76"/>
      <c r="J32" s="76"/>
    </row>
    <row r="33" spans="1:2" x14ac:dyDescent="0.2">
      <c r="A33" s="104" t="s">
        <v>50</v>
      </c>
      <c r="B33" s="10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L92"/>
  <sheetViews>
    <sheetView showGridLines="0" zoomScale="90" zoomScaleNormal="90" workbookViewId="0">
      <selection activeCell="C27" sqref="C27"/>
    </sheetView>
  </sheetViews>
  <sheetFormatPr baseColWidth="10" defaultRowHeight="12.75" x14ac:dyDescent="0.2"/>
  <cols>
    <col min="1" max="1" width="3.625" style="3" customWidth="1"/>
    <col min="2" max="2" width="20.375" style="3" bestFit="1" customWidth="1"/>
    <col min="3" max="12" width="14.625" style="3" customWidth="1"/>
    <col min="13" max="40" width="15.25" style="3" customWidth="1"/>
    <col min="41" max="16384" width="11" style="3"/>
  </cols>
  <sheetData>
    <row r="1" spans="1:12" ht="20.25" customHeight="1" thickBot="1" x14ac:dyDescent="0.3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3">
      <c r="A2" s="4"/>
    </row>
    <row r="3" spans="1:12" ht="18" customHeight="1" x14ac:dyDescent="0.25">
      <c r="A3" s="5" t="s">
        <v>93</v>
      </c>
      <c r="C3" s="62"/>
      <c r="D3" s="62"/>
      <c r="E3" s="62"/>
    </row>
    <row r="4" spans="1:12" ht="18" customHeight="1" x14ac:dyDescent="0.25">
      <c r="A4" s="6" t="s">
        <v>136</v>
      </c>
      <c r="C4" s="62"/>
      <c r="D4" s="62"/>
      <c r="E4" s="62"/>
    </row>
    <row r="5" spans="1:12" ht="18" customHeight="1" x14ac:dyDescent="0.2">
      <c r="B5" s="21"/>
      <c r="C5" s="62"/>
      <c r="D5" s="62"/>
      <c r="E5" s="62"/>
    </row>
    <row r="6" spans="1:12" x14ac:dyDescent="0.2">
      <c r="A6" s="9"/>
      <c r="B6" s="8"/>
      <c r="C6" s="43"/>
      <c r="D6" s="43"/>
      <c r="E6" s="43"/>
      <c r="F6" s="9"/>
      <c r="G6" s="9"/>
      <c r="H6" s="9"/>
      <c r="I6" s="9"/>
      <c r="J6" s="9"/>
      <c r="K6" s="9"/>
      <c r="L6" s="9"/>
    </row>
    <row r="7" spans="1:12" s="11" customFormat="1" ht="38.25" customHeight="1" x14ac:dyDescent="0.2">
      <c r="A7" s="115"/>
      <c r="B7" s="116"/>
      <c r="C7" s="44" t="s">
        <v>0</v>
      </c>
      <c r="D7" s="45" t="s">
        <v>137</v>
      </c>
      <c r="E7" s="45" t="s">
        <v>138</v>
      </c>
      <c r="F7" s="44" t="s">
        <v>139</v>
      </c>
      <c r="G7" s="44" t="s">
        <v>1</v>
      </c>
      <c r="H7" s="44" t="s">
        <v>2</v>
      </c>
      <c r="I7" s="44" t="s">
        <v>3</v>
      </c>
      <c r="J7" s="44" t="s">
        <v>104</v>
      </c>
      <c r="K7" s="44" t="s">
        <v>105</v>
      </c>
      <c r="L7" s="44" t="s">
        <v>4</v>
      </c>
    </row>
    <row r="8" spans="1:12" x14ac:dyDescent="0.2">
      <c r="B8" s="12"/>
      <c r="C8" s="12"/>
      <c r="D8" s="12"/>
      <c r="E8" s="12"/>
    </row>
    <row r="9" spans="1:12" ht="15" customHeight="1" x14ac:dyDescent="0.2">
      <c r="B9" s="13" t="s">
        <v>52</v>
      </c>
      <c r="C9" s="13">
        <f>SUM(C11:C88)</f>
        <v>43510</v>
      </c>
      <c r="D9" s="13">
        <f>SUM(D11:D88)</f>
        <v>797619.89059586637</v>
      </c>
      <c r="E9" s="13">
        <f>SUM(E11:E88)</f>
        <v>473109.03981439397</v>
      </c>
      <c r="F9" s="13">
        <f>SUM(F11:F88)</f>
        <v>27647.369981246069</v>
      </c>
      <c r="G9" s="13">
        <f>SUM(G11:G88)</f>
        <v>40259.270938444883</v>
      </c>
      <c r="H9" s="50">
        <v>18.331875214798124</v>
      </c>
      <c r="I9" s="50">
        <v>10.873570209478142</v>
      </c>
      <c r="J9" s="50">
        <v>59.315100512470323</v>
      </c>
      <c r="K9" s="50">
        <v>5.8437627807941368</v>
      </c>
      <c r="L9" s="50">
        <v>0.92528777151102926</v>
      </c>
    </row>
    <row r="10" spans="1:12" x14ac:dyDescent="0.2">
      <c r="D10" s="62"/>
      <c r="G10" s="72"/>
      <c r="H10" s="72"/>
      <c r="I10" s="72"/>
    </row>
    <row r="11" spans="1:12" ht="15" customHeight="1" x14ac:dyDescent="0.2">
      <c r="A11" s="3">
        <v>1</v>
      </c>
      <c r="B11" s="17" t="s">
        <v>5</v>
      </c>
      <c r="C11" s="17">
        <v>499</v>
      </c>
      <c r="D11" s="17">
        <v>32447.200414977968</v>
      </c>
      <c r="E11" s="17">
        <v>6870.6300162430853</v>
      </c>
      <c r="F11" s="17">
        <v>407.54000065289438</v>
      </c>
      <c r="G11" s="17">
        <v>505.19600040977821</v>
      </c>
      <c r="H11" s="55">
        <v>65.024449729414769</v>
      </c>
      <c r="I11" s="55">
        <v>13.768797627741653</v>
      </c>
      <c r="J11" s="55">
        <v>21.174800686568727</v>
      </c>
      <c r="K11" s="55">
        <v>5.9316248974172012</v>
      </c>
      <c r="L11" s="55">
        <v>1.0124168344885336</v>
      </c>
    </row>
    <row r="12" spans="1:12" ht="15" customHeight="1" x14ac:dyDescent="0.2">
      <c r="A12" s="3">
        <v>2</v>
      </c>
      <c r="B12" s="17" t="s">
        <v>53</v>
      </c>
      <c r="C12" s="17">
        <v>1096</v>
      </c>
      <c r="D12" s="17">
        <v>36006.980011574924</v>
      </c>
      <c r="E12" s="17">
        <v>16252.419885747135</v>
      </c>
      <c r="F12" s="17">
        <v>77.609999909996986</v>
      </c>
      <c r="G12" s="17">
        <v>1137.1989946567919</v>
      </c>
      <c r="H12" s="55">
        <v>32.853083952166898</v>
      </c>
      <c r="I12" s="55">
        <v>14.828850260718189</v>
      </c>
      <c r="J12" s="55">
        <v>45.136859243742677</v>
      </c>
      <c r="K12" s="55">
        <v>0.47752888773233415</v>
      </c>
      <c r="L12" s="55">
        <v>1.0375903235919635</v>
      </c>
    </row>
    <row r="13" spans="1:12" ht="15" customHeight="1" x14ac:dyDescent="0.2">
      <c r="A13" s="3">
        <v>3</v>
      </c>
      <c r="B13" s="17" t="s">
        <v>6</v>
      </c>
      <c r="C13" s="17">
        <v>312</v>
      </c>
      <c r="D13" s="17">
        <v>6617.1299984231591</v>
      </c>
      <c r="E13" s="17">
        <v>4598.5000043101609</v>
      </c>
      <c r="F13" s="17">
        <v>7.4999999832361937</v>
      </c>
      <c r="G13" s="17">
        <v>153.81299963174388</v>
      </c>
      <c r="H13" s="55">
        <v>21.208749994946022</v>
      </c>
      <c r="I13" s="55">
        <v>14.73878206509667</v>
      </c>
      <c r="J13" s="55">
        <v>69.493874314181042</v>
      </c>
      <c r="K13" s="55">
        <v>0.16309666143756585</v>
      </c>
      <c r="L13" s="55">
        <v>0.49299038343507651</v>
      </c>
    </row>
    <row r="14" spans="1:12" ht="15" customHeight="1" x14ac:dyDescent="0.2">
      <c r="A14" s="3">
        <v>4</v>
      </c>
      <c r="B14" s="17" t="s">
        <v>7</v>
      </c>
      <c r="C14" s="17">
        <v>122</v>
      </c>
      <c r="D14" s="17">
        <v>604.76000160165131</v>
      </c>
      <c r="E14" s="17">
        <v>540.17000094428658</v>
      </c>
      <c r="F14" s="17">
        <v>62.290000265464187</v>
      </c>
      <c r="G14" s="17">
        <v>109.67000043648295</v>
      </c>
      <c r="H14" s="55">
        <v>4.9570491934561582</v>
      </c>
      <c r="I14" s="55">
        <v>4.4276229585597262</v>
      </c>
      <c r="J14" s="55">
        <v>89.31973006046961</v>
      </c>
      <c r="K14" s="55">
        <v>11.53155490985676</v>
      </c>
      <c r="L14" s="55">
        <v>0.89893442980723726</v>
      </c>
    </row>
    <row r="15" spans="1:12" ht="15" customHeight="1" x14ac:dyDescent="0.2">
      <c r="A15" s="3">
        <v>5</v>
      </c>
      <c r="B15" s="17" t="s">
        <v>54</v>
      </c>
      <c r="C15" s="17">
        <v>440</v>
      </c>
      <c r="D15" s="17">
        <v>15525.099986959249</v>
      </c>
      <c r="E15" s="17">
        <v>9799.5499930791557</v>
      </c>
      <c r="F15" s="17">
        <v>153.63000119291246</v>
      </c>
      <c r="G15" s="17">
        <v>380.46899918839335</v>
      </c>
      <c r="H15" s="55">
        <v>35.284318152180113</v>
      </c>
      <c r="I15" s="55">
        <v>22.271704529725355</v>
      </c>
      <c r="J15" s="55">
        <v>63.120688442010476</v>
      </c>
      <c r="K15" s="55">
        <v>1.5677250618794973</v>
      </c>
      <c r="L15" s="55">
        <v>0.86470227088271212</v>
      </c>
    </row>
    <row r="16" spans="1:12" ht="15" customHeight="1" x14ac:dyDescent="0.2">
      <c r="A16" s="3">
        <v>6</v>
      </c>
      <c r="B16" s="17" t="s">
        <v>8</v>
      </c>
      <c r="C16" s="17">
        <v>407</v>
      </c>
      <c r="D16" s="17">
        <v>2039.5100054573268</v>
      </c>
      <c r="E16" s="17">
        <v>1583.5300036948174</v>
      </c>
      <c r="F16" s="17">
        <v>27.92999984882772</v>
      </c>
      <c r="G16" s="17">
        <v>205.4609994397033</v>
      </c>
      <c r="H16" s="55">
        <v>5.0110810944897466</v>
      </c>
      <c r="I16" s="55">
        <v>3.8907371098152761</v>
      </c>
      <c r="J16" s="55">
        <v>77.642669045878833</v>
      </c>
      <c r="K16" s="55">
        <v>1.76378090618171</v>
      </c>
      <c r="L16" s="55">
        <v>0.50481818044153148</v>
      </c>
    </row>
    <row r="17" spans="1:12" ht="15" customHeight="1" x14ac:dyDescent="0.2">
      <c r="A17" s="3">
        <v>7</v>
      </c>
      <c r="B17" s="17" t="s">
        <v>9</v>
      </c>
      <c r="C17" s="17">
        <v>582</v>
      </c>
      <c r="D17" s="17">
        <v>9310.5501278340816</v>
      </c>
      <c r="E17" s="17">
        <v>3512.9499960187823</v>
      </c>
      <c r="F17" s="17">
        <v>177.10999893397093</v>
      </c>
      <c r="G17" s="17">
        <v>357.8509996663779</v>
      </c>
      <c r="H17" s="55">
        <v>15.99750881071148</v>
      </c>
      <c r="I17" s="55">
        <v>6.0359965567333029</v>
      </c>
      <c r="J17" s="55">
        <v>37.730853148158729</v>
      </c>
      <c r="K17" s="55">
        <v>5.0416316524484905</v>
      </c>
      <c r="L17" s="55">
        <v>0.61486426059515098</v>
      </c>
    </row>
    <row r="18" spans="1:12" ht="15" customHeight="1" x14ac:dyDescent="0.2">
      <c r="A18" s="3">
        <v>8</v>
      </c>
      <c r="B18" s="17" t="s">
        <v>10</v>
      </c>
      <c r="C18" s="17">
        <v>258</v>
      </c>
      <c r="D18" s="17">
        <v>35992.629996567965</v>
      </c>
      <c r="E18" s="17">
        <v>35741.91999514401</v>
      </c>
      <c r="F18" s="17">
        <v>75.509999770671129</v>
      </c>
      <c r="G18" s="17">
        <v>342.92000040714629</v>
      </c>
      <c r="H18" s="55">
        <v>139.5063178161549</v>
      </c>
      <c r="I18" s="55">
        <v>138.53457362458917</v>
      </c>
      <c r="J18" s="55">
        <v>99.303440728149454</v>
      </c>
      <c r="K18" s="55">
        <v>0.21126453134283246</v>
      </c>
      <c r="L18" s="55">
        <v>1.3291472883997919</v>
      </c>
    </row>
    <row r="19" spans="1:12" ht="15" customHeight="1" x14ac:dyDescent="0.2">
      <c r="A19" s="3">
        <v>9</v>
      </c>
      <c r="B19" s="17" t="s">
        <v>11</v>
      </c>
      <c r="C19" s="17">
        <v>320</v>
      </c>
      <c r="D19" s="17">
        <v>1945.22000281699</v>
      </c>
      <c r="E19" s="17">
        <v>1367.8700046073645</v>
      </c>
      <c r="F19" s="17">
        <v>155.77000061608851</v>
      </c>
      <c r="G19" s="17">
        <v>176.89299985417165</v>
      </c>
      <c r="H19" s="55">
        <v>6.078812508803094</v>
      </c>
      <c r="I19" s="55">
        <v>4.2745937643980145</v>
      </c>
      <c r="J19" s="55">
        <v>70.319552679206964</v>
      </c>
      <c r="K19" s="55">
        <v>11.387778085008959</v>
      </c>
      <c r="L19" s="55">
        <v>0.5527906245442864</v>
      </c>
    </row>
    <row r="20" spans="1:12" ht="15" customHeight="1" x14ac:dyDescent="0.2">
      <c r="A20" s="3">
        <v>10</v>
      </c>
      <c r="B20" s="17" t="s">
        <v>12</v>
      </c>
      <c r="C20" s="17">
        <v>443</v>
      </c>
      <c r="D20" s="17">
        <v>3447.0500082951039</v>
      </c>
      <c r="E20" s="17">
        <v>1884.560000339523</v>
      </c>
      <c r="F20" s="17">
        <v>231.46000000461936</v>
      </c>
      <c r="G20" s="17">
        <v>246.33899961062707</v>
      </c>
      <c r="H20" s="55">
        <v>7.7811512602598283</v>
      </c>
      <c r="I20" s="55">
        <v>4.2540857795474558</v>
      </c>
      <c r="J20" s="55">
        <v>54.671675659025851</v>
      </c>
      <c r="K20" s="55">
        <v>12.281911956261379</v>
      </c>
      <c r="L20" s="55">
        <v>0.55606997654769086</v>
      </c>
    </row>
    <row r="21" spans="1:12" ht="15" customHeight="1" x14ac:dyDescent="0.2">
      <c r="A21" s="3">
        <v>11</v>
      </c>
      <c r="B21" s="17" t="s">
        <v>13</v>
      </c>
      <c r="C21" s="17">
        <v>1752</v>
      </c>
      <c r="D21" s="17">
        <v>79009.219922352582</v>
      </c>
      <c r="E21" s="17">
        <v>45494.509761298075</v>
      </c>
      <c r="F21" s="17">
        <v>2569.0800018422306</v>
      </c>
      <c r="G21" s="17">
        <v>1892.115994839929</v>
      </c>
      <c r="H21" s="55">
        <v>45.096586713671563</v>
      </c>
      <c r="I21" s="55">
        <v>25.967185936813969</v>
      </c>
      <c r="J21" s="55">
        <v>57.581266852157817</v>
      </c>
      <c r="K21" s="55">
        <v>5.6470110686360941</v>
      </c>
      <c r="L21" s="55">
        <v>1.0799748828995028</v>
      </c>
    </row>
    <row r="22" spans="1:12" ht="15" customHeight="1" x14ac:dyDescent="0.2">
      <c r="A22" s="3">
        <v>12</v>
      </c>
      <c r="B22" s="17" t="s">
        <v>55</v>
      </c>
      <c r="C22" s="17">
        <v>579</v>
      </c>
      <c r="D22" s="17">
        <v>8940.7000634148717</v>
      </c>
      <c r="E22" s="17">
        <v>5873.2699948363006</v>
      </c>
      <c r="F22" s="17">
        <v>220.8199997600168</v>
      </c>
      <c r="G22" s="17">
        <v>484.48699715500697</v>
      </c>
      <c r="H22" s="55">
        <v>15.44162359829857</v>
      </c>
      <c r="I22" s="55">
        <v>10.143816916815718</v>
      </c>
      <c r="J22" s="55">
        <v>65.691388293737532</v>
      </c>
      <c r="K22" s="55">
        <v>3.7597454221270055</v>
      </c>
      <c r="L22" s="55">
        <v>0.83676510734888943</v>
      </c>
    </row>
    <row r="23" spans="1:12" ht="15" customHeight="1" x14ac:dyDescent="0.2">
      <c r="A23" s="3">
        <v>13</v>
      </c>
      <c r="B23" s="17" t="s">
        <v>14</v>
      </c>
      <c r="C23" s="17">
        <v>60</v>
      </c>
      <c r="D23" s="17">
        <v>859.89999809674919</v>
      </c>
      <c r="E23" s="17">
        <v>626.56000455841422</v>
      </c>
      <c r="F23" s="17">
        <v>40.289999974891543</v>
      </c>
      <c r="G23" s="17">
        <v>30.313999862642959</v>
      </c>
      <c r="H23" s="55">
        <v>14.331666634945821</v>
      </c>
      <c r="I23" s="55">
        <v>10.442666742640236</v>
      </c>
      <c r="J23" s="55">
        <v>72.864287236330313</v>
      </c>
      <c r="K23" s="55">
        <v>6.4303497959923339</v>
      </c>
      <c r="L23" s="55">
        <v>0.50523333104404933</v>
      </c>
    </row>
    <row r="24" spans="1:12" ht="15" customHeight="1" x14ac:dyDescent="0.2">
      <c r="A24" s="3">
        <v>14</v>
      </c>
      <c r="B24" s="17" t="s">
        <v>15</v>
      </c>
      <c r="C24" s="17">
        <v>584</v>
      </c>
      <c r="D24" s="17">
        <v>4302.8300039730966</v>
      </c>
      <c r="E24" s="17">
        <v>3421.18999645859</v>
      </c>
      <c r="F24" s="17">
        <v>354.18000064790249</v>
      </c>
      <c r="G24" s="17">
        <v>643.90199711429887</v>
      </c>
      <c r="H24" s="55">
        <v>7.3678595958443438</v>
      </c>
      <c r="I24" s="55">
        <v>5.8582020487304627</v>
      </c>
      <c r="J24" s="55">
        <v>79.510229158474118</v>
      </c>
      <c r="K24" s="55">
        <v>10.352538181583844</v>
      </c>
      <c r="L24" s="55">
        <v>1.1025719128669502</v>
      </c>
    </row>
    <row r="25" spans="1:12" ht="15" customHeight="1" x14ac:dyDescent="0.2">
      <c r="A25" s="3">
        <v>15</v>
      </c>
      <c r="B25" s="17" t="s">
        <v>56</v>
      </c>
      <c r="C25" s="17">
        <v>445</v>
      </c>
      <c r="D25" s="17">
        <v>28764.500010451302</v>
      </c>
      <c r="E25" s="17">
        <v>28337.499994322658</v>
      </c>
      <c r="F25" s="17">
        <v>11.74999987334013</v>
      </c>
      <c r="G25" s="17">
        <v>547.56399933551438</v>
      </c>
      <c r="H25" s="55">
        <v>64.639325866182702</v>
      </c>
      <c r="I25" s="55">
        <v>63.679775268140801</v>
      </c>
      <c r="J25" s="55">
        <v>98.515531241726791</v>
      </c>
      <c r="K25" s="55">
        <v>4.146449007743877E-2</v>
      </c>
      <c r="L25" s="55">
        <v>1.2304808973831785</v>
      </c>
    </row>
    <row r="26" spans="1:12" ht="15" customHeight="1" x14ac:dyDescent="0.2">
      <c r="A26" s="3">
        <v>16</v>
      </c>
      <c r="B26" s="17" t="s">
        <v>16</v>
      </c>
      <c r="C26" s="17">
        <v>399</v>
      </c>
      <c r="D26" s="17">
        <v>1718.1300006471574</v>
      </c>
      <c r="E26" s="17">
        <v>1363.4400011971593</v>
      </c>
      <c r="F26" s="17">
        <v>118.29999959468842</v>
      </c>
      <c r="G26" s="17">
        <v>338.53400078043342</v>
      </c>
      <c r="H26" s="55">
        <v>4.3060902271858579</v>
      </c>
      <c r="I26" s="55">
        <v>3.4171428601432563</v>
      </c>
      <c r="J26" s="55">
        <v>79.356044110957896</v>
      </c>
      <c r="K26" s="55">
        <v>8.6765827239054083</v>
      </c>
      <c r="L26" s="55">
        <v>0.84845614230685062</v>
      </c>
    </row>
    <row r="27" spans="1:12" ht="15" customHeight="1" x14ac:dyDescent="0.2">
      <c r="A27" s="3">
        <v>17</v>
      </c>
      <c r="B27" s="17" t="s">
        <v>17</v>
      </c>
      <c r="C27" s="17">
        <v>554</v>
      </c>
      <c r="D27" s="17">
        <v>9922.9400030858815</v>
      </c>
      <c r="E27" s="17">
        <v>4785.680001091212</v>
      </c>
      <c r="F27" s="17">
        <v>818.43999931029975</v>
      </c>
      <c r="G27" s="17">
        <v>594.5509985066019</v>
      </c>
      <c r="H27" s="55">
        <v>17.911444048891482</v>
      </c>
      <c r="I27" s="55">
        <v>8.6384115543162672</v>
      </c>
      <c r="J27" s="55">
        <v>48.228448419550446</v>
      </c>
      <c r="K27" s="55">
        <v>17.101853845716438</v>
      </c>
      <c r="L27" s="55">
        <v>1.0731967482068627</v>
      </c>
    </row>
    <row r="28" spans="1:12" ht="15" customHeight="1" x14ac:dyDescent="0.2">
      <c r="A28" s="3">
        <v>18</v>
      </c>
      <c r="B28" s="17" t="s">
        <v>18</v>
      </c>
      <c r="C28" s="17">
        <v>396</v>
      </c>
      <c r="D28" s="17">
        <v>6219.1300071571022</v>
      </c>
      <c r="E28" s="17">
        <v>2263.3900034222752</v>
      </c>
      <c r="F28" s="17">
        <v>327.52999935485423</v>
      </c>
      <c r="G28" s="17">
        <v>402.40399940591305</v>
      </c>
      <c r="H28" s="55">
        <v>15.704873755447228</v>
      </c>
      <c r="I28" s="55">
        <v>5.7156313217734223</v>
      </c>
      <c r="J28" s="55">
        <v>36.393997244269208</v>
      </c>
      <c r="K28" s="55">
        <v>14.470771668144888</v>
      </c>
      <c r="L28" s="55">
        <v>1.0161717156714976</v>
      </c>
    </row>
    <row r="29" spans="1:12" ht="15" customHeight="1" x14ac:dyDescent="0.2">
      <c r="A29" s="3">
        <v>19</v>
      </c>
      <c r="B29" s="17" t="s">
        <v>19</v>
      </c>
      <c r="C29" s="17">
        <v>670</v>
      </c>
      <c r="D29" s="17">
        <v>5487.8799645453691</v>
      </c>
      <c r="E29" s="17">
        <v>3499.0899935699999</v>
      </c>
      <c r="F29" s="17">
        <v>635.9300001244992</v>
      </c>
      <c r="G29" s="17">
        <v>363.48499903385527</v>
      </c>
      <c r="H29" s="55">
        <v>8.1908656187244322</v>
      </c>
      <c r="I29" s="55">
        <v>5.2225223784626866</v>
      </c>
      <c r="J29" s="55">
        <v>63.760323042340339</v>
      </c>
      <c r="K29" s="55">
        <v>18.174153888385188</v>
      </c>
      <c r="L29" s="55">
        <v>0.54251492393112732</v>
      </c>
    </row>
    <row r="30" spans="1:12" ht="15" customHeight="1" x14ac:dyDescent="0.2">
      <c r="A30" s="3">
        <v>20</v>
      </c>
      <c r="B30" s="17" t="s">
        <v>57</v>
      </c>
      <c r="C30" s="17">
        <v>323</v>
      </c>
      <c r="D30" s="17">
        <v>2234.6499981489033</v>
      </c>
      <c r="E30" s="17">
        <v>1595.8099963385612</v>
      </c>
      <c r="F30" s="17">
        <v>142.48000021837652</v>
      </c>
      <c r="G30" s="17">
        <v>384.12299930723384</v>
      </c>
      <c r="H30" s="55">
        <v>6.9184210469006295</v>
      </c>
      <c r="I30" s="55">
        <v>4.940588223958394</v>
      </c>
      <c r="J30" s="55">
        <v>71.412077849348563</v>
      </c>
      <c r="K30" s="55">
        <v>8.9283812324326668</v>
      </c>
      <c r="L30" s="55">
        <v>1.1892352919728602</v>
      </c>
    </row>
    <row r="31" spans="1:12" ht="15" customHeight="1" x14ac:dyDescent="0.2">
      <c r="A31" s="3">
        <v>21</v>
      </c>
      <c r="B31" s="17" t="s">
        <v>58</v>
      </c>
      <c r="C31" s="17">
        <v>407</v>
      </c>
      <c r="D31" s="17">
        <v>6746.3599850013852</v>
      </c>
      <c r="E31" s="17">
        <v>2563.4000071939081</v>
      </c>
      <c r="F31" s="17">
        <v>314.70999814011157</v>
      </c>
      <c r="G31" s="17">
        <v>321.03899902664125</v>
      </c>
      <c r="H31" s="55">
        <v>16.575823058971462</v>
      </c>
      <c r="I31" s="55">
        <v>6.2982801159555484</v>
      </c>
      <c r="J31" s="55">
        <v>37.996786606301761</v>
      </c>
      <c r="K31" s="55">
        <v>12.27705380576233</v>
      </c>
      <c r="L31" s="55">
        <v>0.788793609402067</v>
      </c>
    </row>
    <row r="32" spans="1:12" ht="15" customHeight="1" x14ac:dyDescent="0.2">
      <c r="A32" s="3">
        <v>22</v>
      </c>
      <c r="B32" s="17" t="s">
        <v>20</v>
      </c>
      <c r="C32" s="17">
        <v>82</v>
      </c>
      <c r="D32" s="17">
        <v>8221.6798768490553</v>
      </c>
      <c r="E32" s="17">
        <v>3339.6399782784283</v>
      </c>
      <c r="F32" s="17">
        <v>114.20999942347407</v>
      </c>
      <c r="G32" s="17">
        <v>56.308999486034736</v>
      </c>
      <c r="H32" s="55">
        <v>100.26438874206166</v>
      </c>
      <c r="I32" s="55">
        <v>40.727316808273514</v>
      </c>
      <c r="J32" s="55">
        <v>40.619922306660513</v>
      </c>
      <c r="K32" s="55">
        <v>3.4198296872212222</v>
      </c>
      <c r="L32" s="55">
        <v>0.6866951156833504</v>
      </c>
    </row>
    <row r="33" spans="1:12" ht="15" customHeight="1" x14ac:dyDescent="0.2">
      <c r="A33" s="3">
        <v>23</v>
      </c>
      <c r="B33" s="17" t="s">
        <v>21</v>
      </c>
      <c r="C33" s="17">
        <v>791</v>
      </c>
      <c r="D33" s="17">
        <v>6830.2900140248239</v>
      </c>
      <c r="E33" s="17">
        <v>3378.1599984131753</v>
      </c>
      <c r="F33" s="17">
        <v>193.37999986298382</v>
      </c>
      <c r="G33" s="17">
        <v>441.24599765543826</v>
      </c>
      <c r="H33" s="55">
        <v>8.6350063388430129</v>
      </c>
      <c r="I33" s="55">
        <v>4.2707458892707653</v>
      </c>
      <c r="J33" s="55">
        <v>49.458514813817651</v>
      </c>
      <c r="K33" s="55">
        <v>5.7244180250142174</v>
      </c>
      <c r="L33" s="55">
        <v>0.55783311966553506</v>
      </c>
    </row>
    <row r="34" spans="1:12" ht="15" customHeight="1" x14ac:dyDescent="0.2">
      <c r="A34" s="3">
        <v>24</v>
      </c>
      <c r="B34" s="17" t="s">
        <v>59</v>
      </c>
      <c r="C34" s="17">
        <v>1554</v>
      </c>
      <c r="D34" s="17">
        <v>6628.060002213344</v>
      </c>
      <c r="E34" s="17">
        <v>5961.9899927210063</v>
      </c>
      <c r="F34" s="17">
        <v>869.07000132650137</v>
      </c>
      <c r="G34" s="17">
        <v>1337.1419988884591</v>
      </c>
      <c r="H34" s="55">
        <v>4.2651608765851634</v>
      </c>
      <c r="I34" s="55">
        <v>3.8365443968603645</v>
      </c>
      <c r="J34" s="55">
        <v>89.950754681310769</v>
      </c>
      <c r="K34" s="55">
        <v>14.57684434874176</v>
      </c>
      <c r="L34" s="55">
        <v>0.86045173673646014</v>
      </c>
    </row>
    <row r="35" spans="1:12" ht="15" customHeight="1" x14ac:dyDescent="0.2">
      <c r="A35" s="3">
        <v>25</v>
      </c>
      <c r="B35" s="17" t="s">
        <v>22</v>
      </c>
      <c r="C35" s="17">
        <v>670</v>
      </c>
      <c r="D35" s="17">
        <v>5280.3099947925657</v>
      </c>
      <c r="E35" s="17">
        <v>4545.9299954902381</v>
      </c>
      <c r="F35" s="17">
        <v>601.09999675862491</v>
      </c>
      <c r="G35" s="17">
        <v>774.7960004452616</v>
      </c>
      <c r="H35" s="55">
        <v>7.8810596937202471</v>
      </c>
      <c r="I35" s="55">
        <v>6.7849701425227433</v>
      </c>
      <c r="J35" s="55">
        <v>86.092104440334523</v>
      </c>
      <c r="K35" s="55">
        <v>13.222816835167775</v>
      </c>
      <c r="L35" s="55">
        <v>1.1564119409630771</v>
      </c>
    </row>
    <row r="36" spans="1:12" ht="15" customHeight="1" x14ac:dyDescent="0.2">
      <c r="A36" s="3">
        <v>26</v>
      </c>
      <c r="B36" s="17" t="s">
        <v>60</v>
      </c>
      <c r="C36" s="17">
        <v>1087</v>
      </c>
      <c r="D36" s="17">
        <v>10983.960014883429</v>
      </c>
      <c r="E36" s="17">
        <v>8272.1900356784463</v>
      </c>
      <c r="F36" s="17">
        <v>384.98999986797571</v>
      </c>
      <c r="G36" s="17">
        <v>1178.0419978469145</v>
      </c>
      <c r="H36" s="55">
        <v>10.10483902013195</v>
      </c>
      <c r="I36" s="55">
        <v>7.610110428407034</v>
      </c>
      <c r="J36" s="55">
        <v>75.311545421410003</v>
      </c>
      <c r="K36" s="55">
        <v>4.6540275091298797</v>
      </c>
      <c r="L36" s="55">
        <v>1.0837552878076491</v>
      </c>
    </row>
    <row r="37" spans="1:12" ht="15" customHeight="1" x14ac:dyDescent="0.2">
      <c r="A37" s="3">
        <v>27</v>
      </c>
      <c r="B37" s="17" t="s">
        <v>23</v>
      </c>
      <c r="C37" s="17">
        <v>223</v>
      </c>
      <c r="D37" s="17">
        <v>9430.0200201477855</v>
      </c>
      <c r="E37" s="17">
        <v>2399.6900009103119</v>
      </c>
      <c r="F37" s="17">
        <v>133.99000020511448</v>
      </c>
      <c r="G37" s="17">
        <v>151.69300011172891</v>
      </c>
      <c r="H37" s="55">
        <v>42.287085292142535</v>
      </c>
      <c r="I37" s="55">
        <v>10.76094170811799</v>
      </c>
      <c r="J37" s="55">
        <v>25.447347893039833</v>
      </c>
      <c r="K37" s="55">
        <v>5.5836378929897599</v>
      </c>
      <c r="L37" s="55">
        <v>0.68023766866246149</v>
      </c>
    </row>
    <row r="38" spans="1:12" ht="15" customHeight="1" x14ac:dyDescent="0.2">
      <c r="A38" s="3">
        <v>28</v>
      </c>
      <c r="B38" s="17" t="s">
        <v>24</v>
      </c>
      <c r="C38" s="17">
        <v>412</v>
      </c>
      <c r="D38" s="17">
        <v>26175.000005129725</v>
      </c>
      <c r="E38" s="17">
        <v>2695.6900096163154</v>
      </c>
      <c r="F38" s="17">
        <v>650.19000054337084</v>
      </c>
      <c r="G38" s="17">
        <v>603.5339982227888</v>
      </c>
      <c r="H38" s="55">
        <v>63.531553410509041</v>
      </c>
      <c r="I38" s="55">
        <v>6.5429369165444546</v>
      </c>
      <c r="J38" s="55">
        <v>10.2987201875378</v>
      </c>
      <c r="K38" s="55">
        <v>24.119613094382249</v>
      </c>
      <c r="L38" s="55">
        <v>1.4648883452009436</v>
      </c>
    </row>
    <row r="39" spans="1:12" ht="15" customHeight="1" x14ac:dyDescent="0.2">
      <c r="A39" s="3">
        <v>29</v>
      </c>
      <c r="B39" s="17" t="s">
        <v>61</v>
      </c>
      <c r="C39" s="17">
        <v>208</v>
      </c>
      <c r="D39" s="17">
        <v>8679.4199845287949</v>
      </c>
      <c r="E39" s="17">
        <v>2723.7800082806498</v>
      </c>
      <c r="F39" s="17">
        <v>103.4399996586144</v>
      </c>
      <c r="G39" s="17">
        <v>182.78899940033443</v>
      </c>
      <c r="H39" s="55">
        <v>41.727980694849975</v>
      </c>
      <c r="I39" s="55">
        <v>13.095096193656969</v>
      </c>
      <c r="J39" s="55">
        <v>31.382051025711753</v>
      </c>
      <c r="K39" s="55">
        <v>3.7976635170293918</v>
      </c>
      <c r="L39" s="55">
        <v>0.87879326634776167</v>
      </c>
    </row>
    <row r="40" spans="1:12" ht="15" customHeight="1" x14ac:dyDescent="0.2">
      <c r="A40" s="3">
        <v>30</v>
      </c>
      <c r="B40" s="17" t="s">
        <v>25</v>
      </c>
      <c r="C40" s="17">
        <v>190</v>
      </c>
      <c r="D40" s="17">
        <v>1316.2500003743917</v>
      </c>
      <c r="E40" s="17">
        <v>713.06000130437315</v>
      </c>
      <c r="F40" s="17">
        <v>64.560000125318766</v>
      </c>
      <c r="G40" s="17">
        <v>135.31699992669746</v>
      </c>
      <c r="H40" s="55">
        <v>6.9276315809178506</v>
      </c>
      <c r="I40" s="55">
        <v>3.7529473752861744</v>
      </c>
      <c r="J40" s="55">
        <v>54.173599323954548</v>
      </c>
      <c r="K40" s="55">
        <v>9.0539365561413696</v>
      </c>
      <c r="L40" s="55">
        <v>0.71219473645630249</v>
      </c>
    </row>
    <row r="41" spans="1:12" ht="15" customHeight="1" x14ac:dyDescent="0.2">
      <c r="A41" s="3">
        <v>31</v>
      </c>
      <c r="B41" s="17" t="s">
        <v>62</v>
      </c>
      <c r="C41" s="17">
        <v>581</v>
      </c>
      <c r="D41" s="17">
        <v>2188.4300142508</v>
      </c>
      <c r="E41" s="17">
        <v>1543.8200003262609</v>
      </c>
      <c r="F41" s="17">
        <v>59.020000085234642</v>
      </c>
      <c r="G41" s="17">
        <v>608.62700377847068</v>
      </c>
      <c r="H41" s="55">
        <v>3.7666609539600691</v>
      </c>
      <c r="I41" s="55">
        <v>2.6571772811123253</v>
      </c>
      <c r="J41" s="55">
        <v>70.54463657841859</v>
      </c>
      <c r="K41" s="55">
        <v>3.8229845495434533</v>
      </c>
      <c r="L41" s="55">
        <v>1.0475507810300699</v>
      </c>
    </row>
    <row r="42" spans="1:12" ht="15" customHeight="1" x14ac:dyDescent="0.2">
      <c r="A42" s="3">
        <v>32</v>
      </c>
      <c r="B42" s="17" t="s">
        <v>63</v>
      </c>
      <c r="C42" s="17">
        <v>984</v>
      </c>
      <c r="D42" s="17">
        <v>9410.8499172087759</v>
      </c>
      <c r="E42" s="17">
        <v>7113.3099172525108</v>
      </c>
      <c r="F42" s="17">
        <v>79.190000008791685</v>
      </c>
      <c r="G42" s="17">
        <v>1090.0020081147086</v>
      </c>
      <c r="H42" s="55">
        <v>9.5638718670820886</v>
      </c>
      <c r="I42" s="55">
        <v>7.2289734931427958</v>
      </c>
      <c r="J42" s="55">
        <v>75.586264575796065</v>
      </c>
      <c r="K42" s="55">
        <v>1.1132651456212459</v>
      </c>
      <c r="L42" s="55">
        <v>1.1077256180027526</v>
      </c>
    </row>
    <row r="43" spans="1:12" ht="15" customHeight="1" x14ac:dyDescent="0.2">
      <c r="A43" s="3">
        <v>33</v>
      </c>
      <c r="B43" s="17" t="s">
        <v>64</v>
      </c>
      <c r="C43" s="17">
        <v>854</v>
      </c>
      <c r="D43" s="17">
        <v>22956.199990274385</v>
      </c>
      <c r="E43" s="17">
        <v>19853.829986017197</v>
      </c>
      <c r="F43" s="17">
        <v>139.43999978341162</v>
      </c>
      <c r="G43" s="17">
        <v>1004.1010016936343</v>
      </c>
      <c r="H43" s="55">
        <v>26.880796241539091</v>
      </c>
      <c r="I43" s="55">
        <v>23.248044480113816</v>
      </c>
      <c r="J43" s="55">
        <v>86.485698828327259</v>
      </c>
      <c r="K43" s="55">
        <v>0.70233300013960764</v>
      </c>
      <c r="L43" s="55">
        <v>1.1757622970651456</v>
      </c>
    </row>
    <row r="44" spans="1:12" ht="15" customHeight="1" x14ac:dyDescent="0.2">
      <c r="A44" s="3">
        <v>34</v>
      </c>
      <c r="B44" s="17" t="s">
        <v>26</v>
      </c>
      <c r="C44" s="17">
        <v>1931</v>
      </c>
      <c r="D44" s="17">
        <v>19607.160012345761</v>
      </c>
      <c r="E44" s="17">
        <v>10267.950003758073</v>
      </c>
      <c r="F44" s="17">
        <v>1604.1799977570772</v>
      </c>
      <c r="G44" s="17">
        <v>1855.4479916968849</v>
      </c>
      <c r="H44" s="55">
        <v>10.153889182985894</v>
      </c>
      <c r="I44" s="55">
        <v>5.3174262059855373</v>
      </c>
      <c r="J44" s="55">
        <v>52.36836950018666</v>
      </c>
      <c r="K44" s="55">
        <v>15.623176945446238</v>
      </c>
      <c r="L44" s="55">
        <v>0.96087415416721123</v>
      </c>
    </row>
    <row r="45" spans="1:12" ht="15" customHeight="1" x14ac:dyDescent="0.2">
      <c r="A45" s="3">
        <v>35</v>
      </c>
      <c r="B45" s="17" t="s">
        <v>27</v>
      </c>
      <c r="C45" s="17">
        <v>874</v>
      </c>
      <c r="D45" s="17">
        <v>6857.220004638657</v>
      </c>
      <c r="E45" s="17">
        <v>4369.3399929832667</v>
      </c>
      <c r="F45" s="17">
        <v>638.86999906972051</v>
      </c>
      <c r="G45" s="17">
        <v>1070.6050001531839</v>
      </c>
      <c r="H45" s="55">
        <v>7.8457894789915983</v>
      </c>
      <c r="I45" s="55">
        <v>4.9992448432302821</v>
      </c>
      <c r="J45" s="55">
        <v>63.718824684457687</v>
      </c>
      <c r="K45" s="55">
        <v>14.621659108599545</v>
      </c>
      <c r="L45" s="55">
        <v>1.22494851276108</v>
      </c>
    </row>
    <row r="46" spans="1:12" ht="15" customHeight="1" x14ac:dyDescent="0.2">
      <c r="A46" s="3">
        <v>36</v>
      </c>
      <c r="B46" s="17" t="s">
        <v>28</v>
      </c>
      <c r="C46" s="17">
        <v>991</v>
      </c>
      <c r="D46" s="17">
        <v>21569.380134997889</v>
      </c>
      <c r="E46" s="17">
        <v>10272.820122472942</v>
      </c>
      <c r="F46" s="17">
        <v>1077.889999864623</v>
      </c>
      <c r="G46" s="17">
        <v>883.01599780307151</v>
      </c>
      <c r="H46" s="55">
        <v>21.765267542883844</v>
      </c>
      <c r="I46" s="55">
        <v>10.366115158903069</v>
      </c>
      <c r="J46" s="55">
        <v>47.626867615933676</v>
      </c>
      <c r="K46" s="55">
        <v>10.492639674539012</v>
      </c>
      <c r="L46" s="55">
        <v>0.89103531564386629</v>
      </c>
    </row>
    <row r="47" spans="1:12" ht="15" customHeight="1" x14ac:dyDescent="0.2">
      <c r="A47" s="3">
        <v>37</v>
      </c>
      <c r="B47" s="17" t="s">
        <v>29</v>
      </c>
      <c r="C47" s="17">
        <v>910</v>
      </c>
      <c r="D47" s="17">
        <v>7015.1599958967417</v>
      </c>
      <c r="E47" s="17">
        <v>4965.3799951132387</v>
      </c>
      <c r="F47" s="17">
        <v>166.50999986752868</v>
      </c>
      <c r="G47" s="17">
        <v>715.41299833124503</v>
      </c>
      <c r="H47" s="55">
        <v>7.7089670284579581</v>
      </c>
      <c r="I47" s="55">
        <v>5.4564615330914714</v>
      </c>
      <c r="J47" s="55">
        <v>70.780709178658128</v>
      </c>
      <c r="K47" s="55">
        <v>3.353419074298488</v>
      </c>
      <c r="L47" s="55">
        <v>0.78616813003433517</v>
      </c>
    </row>
    <row r="48" spans="1:12" ht="15" customHeight="1" x14ac:dyDescent="0.2">
      <c r="A48" s="3">
        <v>38</v>
      </c>
      <c r="B48" s="17" t="s">
        <v>30</v>
      </c>
      <c r="C48" s="17">
        <v>278</v>
      </c>
      <c r="D48" s="17">
        <v>3008.749977402389</v>
      </c>
      <c r="E48" s="17">
        <v>2841.0199752040207</v>
      </c>
      <c r="F48" s="17">
        <v>27.239999951794744</v>
      </c>
      <c r="G48" s="17">
        <v>371.07700332952663</v>
      </c>
      <c r="H48" s="55">
        <v>10.822841645332336</v>
      </c>
      <c r="I48" s="55">
        <v>10.219496313683528</v>
      </c>
      <c r="J48" s="55">
        <v>94.425259544391309</v>
      </c>
      <c r="K48" s="55">
        <v>0.95881057470701414</v>
      </c>
      <c r="L48" s="55">
        <v>1.3348093644947001</v>
      </c>
    </row>
    <row r="49" spans="1:12" ht="15" customHeight="1" x14ac:dyDescent="0.2">
      <c r="A49" s="3">
        <v>39</v>
      </c>
      <c r="B49" s="17" t="s">
        <v>65</v>
      </c>
      <c r="C49" s="17">
        <v>48</v>
      </c>
      <c r="D49" s="17">
        <v>307.55999917536974</v>
      </c>
      <c r="E49" s="17">
        <v>211.96000037528574</v>
      </c>
      <c r="F49" s="17">
        <v>26.309999657794833</v>
      </c>
      <c r="G49" s="17">
        <v>40.443999958224595</v>
      </c>
      <c r="H49" s="55">
        <v>6.4074999828202026</v>
      </c>
      <c r="I49" s="55">
        <v>4.4158333411517861</v>
      </c>
      <c r="J49" s="55">
        <v>68.916634459485365</v>
      </c>
      <c r="K49" s="55">
        <v>12.412719197589954</v>
      </c>
      <c r="L49" s="55">
        <v>0.84258333246301242</v>
      </c>
    </row>
    <row r="50" spans="1:12" ht="15" customHeight="1" x14ac:dyDescent="0.2">
      <c r="A50" s="3">
        <v>40</v>
      </c>
      <c r="B50" s="17" t="s">
        <v>31</v>
      </c>
      <c r="C50" s="17">
        <v>751</v>
      </c>
      <c r="D50" s="17">
        <v>7326.9099554903805</v>
      </c>
      <c r="E50" s="17">
        <v>5469.3400402273983</v>
      </c>
      <c r="F50" s="17">
        <v>411.13999941945076</v>
      </c>
      <c r="G50" s="17">
        <v>648.24799901712686</v>
      </c>
      <c r="H50" s="55">
        <v>9.7562050006529706</v>
      </c>
      <c r="I50" s="55">
        <v>7.2827430628860164</v>
      </c>
      <c r="J50" s="55">
        <v>74.647294336256692</v>
      </c>
      <c r="K50" s="55">
        <v>7.517177509452436</v>
      </c>
      <c r="L50" s="55">
        <v>0.86317975901082133</v>
      </c>
    </row>
    <row r="51" spans="1:12" ht="15" customHeight="1" x14ac:dyDescent="0.2">
      <c r="A51" s="3">
        <v>41</v>
      </c>
      <c r="B51" s="17" t="s">
        <v>32</v>
      </c>
      <c r="C51" s="17">
        <v>548</v>
      </c>
      <c r="D51" s="17">
        <v>6100.8499926123768</v>
      </c>
      <c r="E51" s="17">
        <v>3062.8799894340336</v>
      </c>
      <c r="F51" s="17">
        <v>393.049999024719</v>
      </c>
      <c r="G51" s="17">
        <v>499.34899789700285</v>
      </c>
      <c r="H51" s="55">
        <v>11.132937942723315</v>
      </c>
      <c r="I51" s="55">
        <v>5.58919706101101</v>
      </c>
      <c r="J51" s="55">
        <v>50.204151768080308</v>
      </c>
      <c r="K51" s="55">
        <v>12.832693425162498</v>
      </c>
      <c r="L51" s="55">
        <v>0.91122079908212195</v>
      </c>
    </row>
    <row r="52" spans="1:12" ht="15" customHeight="1" x14ac:dyDescent="0.2">
      <c r="A52" s="3">
        <v>42</v>
      </c>
      <c r="B52" s="17" t="s">
        <v>33</v>
      </c>
      <c r="C52" s="17">
        <v>67</v>
      </c>
      <c r="D52" s="17">
        <v>229.73999944142997</v>
      </c>
      <c r="E52" s="17">
        <v>221.39999973960221</v>
      </c>
      <c r="F52" s="17">
        <v>13.419999867677689</v>
      </c>
      <c r="G52" s="17">
        <v>36.164999889675528</v>
      </c>
      <c r="H52" s="55">
        <v>3.4289552155437311</v>
      </c>
      <c r="I52" s="55">
        <v>3.3044776080537641</v>
      </c>
      <c r="J52" s="55">
        <v>96.369809470660357</v>
      </c>
      <c r="K52" s="55">
        <v>6.0614272283023993</v>
      </c>
      <c r="L52" s="55">
        <v>0.53977611775635115</v>
      </c>
    </row>
    <row r="53" spans="1:12" ht="15" customHeight="1" x14ac:dyDescent="0.2">
      <c r="A53" s="3">
        <v>43</v>
      </c>
      <c r="B53" s="17" t="s">
        <v>34</v>
      </c>
      <c r="C53" s="17">
        <v>145</v>
      </c>
      <c r="D53" s="17">
        <v>3375.9299927521497</v>
      </c>
      <c r="E53" s="17">
        <v>2125.019995033741</v>
      </c>
      <c r="F53" s="17">
        <v>16.529999969527125</v>
      </c>
      <c r="G53" s="17">
        <v>176.95699966652319</v>
      </c>
      <c r="H53" s="55">
        <v>23.282275812083792</v>
      </c>
      <c r="I53" s="55">
        <v>14.655310310577525</v>
      </c>
      <c r="J53" s="55">
        <v>62.946210365617418</v>
      </c>
      <c r="K53" s="55">
        <v>0.77787503214832876</v>
      </c>
      <c r="L53" s="55">
        <v>1.2203931011484357</v>
      </c>
    </row>
    <row r="54" spans="1:12" ht="15" customHeight="1" x14ac:dyDescent="0.2">
      <c r="A54" s="3">
        <v>44</v>
      </c>
      <c r="B54" s="17" t="s">
        <v>66</v>
      </c>
      <c r="C54" s="17">
        <v>1141</v>
      </c>
      <c r="D54" s="17">
        <v>7765.5900445114821</v>
      </c>
      <c r="E54" s="17">
        <v>6580.3800356779248</v>
      </c>
      <c r="F54" s="17">
        <v>370.92000132612884</v>
      </c>
      <c r="G54" s="17">
        <v>918.7870007189922</v>
      </c>
      <c r="H54" s="55">
        <v>6.8059509592563385</v>
      </c>
      <c r="I54" s="55">
        <v>5.767204238105105</v>
      </c>
      <c r="J54" s="55">
        <v>84.737669616345073</v>
      </c>
      <c r="K54" s="55">
        <v>5.6367565294869149</v>
      </c>
      <c r="L54" s="55">
        <v>0.80524715225152688</v>
      </c>
    </row>
    <row r="55" spans="1:12" ht="15" customHeight="1" x14ac:dyDescent="0.2">
      <c r="A55" s="3">
        <v>45</v>
      </c>
      <c r="B55" s="17" t="s">
        <v>35</v>
      </c>
      <c r="C55" s="17">
        <v>751</v>
      </c>
      <c r="D55" s="17">
        <v>13786.449990464374</v>
      </c>
      <c r="E55" s="17">
        <v>12026.840002996847</v>
      </c>
      <c r="F55" s="17">
        <v>361.2199985999614</v>
      </c>
      <c r="G55" s="17">
        <v>656.45999869797379</v>
      </c>
      <c r="H55" s="55">
        <v>18.357456711670274</v>
      </c>
      <c r="I55" s="55">
        <v>16.014434091873298</v>
      </c>
      <c r="J55" s="55">
        <v>87.236670871148192</v>
      </c>
      <c r="K55" s="55">
        <v>3.0034489401202031</v>
      </c>
      <c r="L55" s="55">
        <v>0.87411451224763492</v>
      </c>
    </row>
    <row r="56" spans="1:12" ht="15" customHeight="1" x14ac:dyDescent="0.2">
      <c r="A56" s="3">
        <v>46</v>
      </c>
      <c r="B56" s="17" t="s">
        <v>36</v>
      </c>
      <c r="C56" s="17">
        <v>149</v>
      </c>
      <c r="D56" s="17">
        <v>6831.4300025124103</v>
      </c>
      <c r="E56" s="17">
        <v>5046.7899380195886</v>
      </c>
      <c r="F56" s="17">
        <v>37.340000113472342</v>
      </c>
      <c r="G56" s="17">
        <v>139.33999984106049</v>
      </c>
      <c r="H56" s="55">
        <v>45.848523506794699</v>
      </c>
      <c r="I56" s="55">
        <v>33.87107340952744</v>
      </c>
      <c r="J56" s="55">
        <v>73.876039660269072</v>
      </c>
      <c r="K56" s="55">
        <v>0.73987624949820952</v>
      </c>
      <c r="L56" s="55">
        <v>0.93516778416819124</v>
      </c>
    </row>
    <row r="57" spans="1:12" ht="15" customHeight="1" x14ac:dyDescent="0.2">
      <c r="A57" s="3">
        <v>47</v>
      </c>
      <c r="B57" s="17" t="s">
        <v>37</v>
      </c>
      <c r="C57" s="17">
        <v>191</v>
      </c>
      <c r="D57" s="17">
        <v>5686.659994289279</v>
      </c>
      <c r="E57" s="17">
        <v>4246.8600003682077</v>
      </c>
      <c r="F57" s="17">
        <v>220.23999988660216</v>
      </c>
      <c r="G57" s="17">
        <v>207.10399986361153</v>
      </c>
      <c r="H57" s="55">
        <v>29.773088975336538</v>
      </c>
      <c r="I57" s="55">
        <v>22.234869111875433</v>
      </c>
      <c r="J57" s="55">
        <v>74.681095838911361</v>
      </c>
      <c r="K57" s="55">
        <v>5.1859491451921444</v>
      </c>
      <c r="L57" s="55">
        <v>1.0843141354115786</v>
      </c>
    </row>
    <row r="58" spans="1:12" ht="15" customHeight="1" x14ac:dyDescent="0.2">
      <c r="A58" s="3">
        <v>48</v>
      </c>
      <c r="B58" s="17" t="s">
        <v>67</v>
      </c>
      <c r="C58" s="17">
        <v>54</v>
      </c>
      <c r="D58" s="17">
        <v>1789.4899994432926</v>
      </c>
      <c r="E58" s="17">
        <v>558.52000126428902</v>
      </c>
      <c r="F58" s="17">
        <v>47.930000131949782</v>
      </c>
      <c r="G58" s="17">
        <v>50.920999835943803</v>
      </c>
      <c r="H58" s="55">
        <v>33.138703693394305</v>
      </c>
      <c r="I58" s="55">
        <v>10.342962986375722</v>
      </c>
      <c r="J58" s="55">
        <v>31.211127273024363</v>
      </c>
      <c r="K58" s="55">
        <v>8.5816085410465952</v>
      </c>
      <c r="L58" s="55">
        <v>0.94298147844340374</v>
      </c>
    </row>
    <row r="59" spans="1:12" ht="15" customHeight="1" x14ac:dyDescent="0.2">
      <c r="A59" s="3">
        <v>49</v>
      </c>
      <c r="B59" s="17" t="s">
        <v>38</v>
      </c>
      <c r="C59" s="17">
        <v>1386</v>
      </c>
      <c r="D59" s="17">
        <v>21253.719978272915</v>
      </c>
      <c r="E59" s="17">
        <v>14191.140018604696</v>
      </c>
      <c r="F59" s="17">
        <v>701.57000174187124</v>
      </c>
      <c r="G59" s="17">
        <v>1206.6059970101342</v>
      </c>
      <c r="H59" s="55">
        <v>15.334574298898207</v>
      </c>
      <c r="I59" s="55">
        <v>10.23891776234105</v>
      </c>
      <c r="J59" s="55">
        <v>66.770146746602023</v>
      </c>
      <c r="K59" s="55">
        <v>4.9437184103751175</v>
      </c>
      <c r="L59" s="55">
        <v>0.87056709740990923</v>
      </c>
    </row>
    <row r="60" spans="1:12" ht="15" customHeight="1" x14ac:dyDescent="0.2">
      <c r="A60" s="3">
        <v>50</v>
      </c>
      <c r="B60" s="17" t="s">
        <v>39</v>
      </c>
      <c r="C60" s="17">
        <v>139</v>
      </c>
      <c r="D60" s="17">
        <v>17405.109989276156</v>
      </c>
      <c r="E60" s="17">
        <v>8770.8499954305589</v>
      </c>
      <c r="F60" s="17">
        <v>44.360000118613243</v>
      </c>
      <c r="G60" s="17">
        <v>142.48700005142018</v>
      </c>
      <c r="H60" s="55">
        <v>125.21661862788601</v>
      </c>
      <c r="I60" s="55">
        <v>63.099640254896109</v>
      </c>
      <c r="J60" s="55">
        <v>50.39238476995871</v>
      </c>
      <c r="K60" s="55">
        <v>0.50576626144243642</v>
      </c>
      <c r="L60" s="55">
        <v>1.0250863313051812</v>
      </c>
    </row>
    <row r="61" spans="1:12" ht="15" customHeight="1" x14ac:dyDescent="0.2">
      <c r="A61" s="3">
        <v>51</v>
      </c>
      <c r="B61" s="17" t="s">
        <v>40</v>
      </c>
      <c r="C61" s="17">
        <v>594</v>
      </c>
      <c r="D61" s="17">
        <v>5808.6300156321377</v>
      </c>
      <c r="E61" s="17">
        <v>2834.100001309067</v>
      </c>
      <c r="F61" s="17">
        <v>587.43999895639718</v>
      </c>
      <c r="G61" s="17">
        <v>368.6559987058863</v>
      </c>
      <c r="H61" s="55">
        <v>9.7788384101551138</v>
      </c>
      <c r="I61" s="55">
        <v>4.7712121234159381</v>
      </c>
      <c r="J61" s="55">
        <v>48.791195061175529</v>
      </c>
      <c r="K61" s="55">
        <v>20.727567788188821</v>
      </c>
      <c r="L61" s="55">
        <v>0.62063299445435405</v>
      </c>
    </row>
    <row r="62" spans="1:12" ht="15" customHeight="1" x14ac:dyDescent="0.2">
      <c r="A62" s="3">
        <v>52</v>
      </c>
      <c r="B62" s="17" t="s">
        <v>41</v>
      </c>
      <c r="C62" s="17">
        <v>225</v>
      </c>
      <c r="D62" s="17">
        <v>4767.8799975067377</v>
      </c>
      <c r="E62" s="17">
        <v>2807.0699977315962</v>
      </c>
      <c r="F62" s="17">
        <v>34.869999909773469</v>
      </c>
      <c r="G62" s="17">
        <v>205.85500014806166</v>
      </c>
      <c r="H62" s="55">
        <v>21.190577766696613</v>
      </c>
      <c r="I62" s="55">
        <v>12.475866656584872</v>
      </c>
      <c r="J62" s="55">
        <v>58.874594142459422</v>
      </c>
      <c r="K62" s="55">
        <v>1.2422205337933165</v>
      </c>
      <c r="L62" s="55">
        <v>0.91491111176916295</v>
      </c>
    </row>
    <row r="63" spans="1:12" ht="15" customHeight="1" x14ac:dyDescent="0.2">
      <c r="A63" s="3">
        <v>53</v>
      </c>
      <c r="B63" s="17" t="s">
        <v>42</v>
      </c>
      <c r="C63" s="17">
        <v>356</v>
      </c>
      <c r="D63" s="17">
        <v>18267.560159103945</v>
      </c>
      <c r="E63" s="17">
        <v>17898.280165860429</v>
      </c>
      <c r="F63" s="17">
        <v>31.31999984011054</v>
      </c>
      <c r="G63" s="17">
        <v>294.43899894854985</v>
      </c>
      <c r="H63" s="55">
        <v>51.313371233438048</v>
      </c>
      <c r="I63" s="55">
        <v>50.276067881630418</v>
      </c>
      <c r="J63" s="55">
        <v>97.978493077196859</v>
      </c>
      <c r="K63" s="55">
        <v>0.17498887909828897</v>
      </c>
      <c r="L63" s="55">
        <v>0.8270758397431176</v>
      </c>
    </row>
    <row r="64" spans="1:12" ht="15" customHeight="1" x14ac:dyDescent="0.2">
      <c r="A64" s="3">
        <v>54</v>
      </c>
      <c r="B64" s="17" t="s">
        <v>68</v>
      </c>
      <c r="C64" s="17">
        <v>385</v>
      </c>
      <c r="D64" s="17">
        <v>5054.7199848871678</v>
      </c>
      <c r="E64" s="17">
        <v>2937.3799934908748</v>
      </c>
      <c r="F64" s="17">
        <v>318.39999980665743</v>
      </c>
      <c r="G64" s="17">
        <v>464.43299897294492</v>
      </c>
      <c r="H64" s="55">
        <v>13.129142817888747</v>
      </c>
      <c r="I64" s="55">
        <v>7.6295584246516226</v>
      </c>
      <c r="J64" s="55">
        <v>58.111626406075658</v>
      </c>
      <c r="K64" s="55">
        <v>10.839591762462469</v>
      </c>
      <c r="L64" s="55">
        <v>1.2063194778518049</v>
      </c>
    </row>
    <row r="65" spans="1:12" ht="15" customHeight="1" x14ac:dyDescent="0.2">
      <c r="A65" s="3">
        <v>55</v>
      </c>
      <c r="B65" s="17" t="s">
        <v>69</v>
      </c>
      <c r="C65" s="17">
        <v>166</v>
      </c>
      <c r="D65" s="17">
        <v>2543.3899957183748</v>
      </c>
      <c r="E65" s="17">
        <v>2282.3299985975027</v>
      </c>
      <c r="F65" s="17">
        <v>251.52999927289784</v>
      </c>
      <c r="G65" s="17">
        <v>175.01900001661852</v>
      </c>
      <c r="H65" s="55">
        <v>15.321626480231174</v>
      </c>
      <c r="I65" s="55">
        <v>13.748975895165678</v>
      </c>
      <c r="J65" s="55">
        <v>89.735746481650509</v>
      </c>
      <c r="K65" s="55">
        <v>11.020755080442514</v>
      </c>
      <c r="L65" s="55">
        <v>1.0543313254013165</v>
      </c>
    </row>
    <row r="66" spans="1:12" ht="15" customHeight="1" x14ac:dyDescent="0.2">
      <c r="A66" s="3">
        <v>56</v>
      </c>
      <c r="B66" s="17" t="s">
        <v>70</v>
      </c>
      <c r="C66" s="17">
        <v>500</v>
      </c>
      <c r="D66" s="17">
        <v>6133.989999467507</v>
      </c>
      <c r="E66" s="17">
        <v>2730.6299997735769</v>
      </c>
      <c r="F66" s="17">
        <v>425.55000030435622</v>
      </c>
      <c r="G66" s="17">
        <v>310.47799880104139</v>
      </c>
      <c r="H66" s="55">
        <v>12.267979998935013</v>
      </c>
      <c r="I66" s="55">
        <v>5.4612599995471536</v>
      </c>
      <c r="J66" s="55">
        <v>44.51637514913822</v>
      </c>
      <c r="K66" s="55">
        <v>15.584315719802488</v>
      </c>
      <c r="L66" s="55">
        <v>0.62095599760208275</v>
      </c>
    </row>
    <row r="67" spans="1:12" ht="15" customHeight="1" x14ac:dyDescent="0.2">
      <c r="A67" s="3">
        <v>57</v>
      </c>
      <c r="B67" s="17" t="s">
        <v>71</v>
      </c>
      <c r="C67" s="17">
        <v>127</v>
      </c>
      <c r="D67" s="17">
        <v>886.97001252882183</v>
      </c>
      <c r="E67" s="17">
        <v>684.26001480594277</v>
      </c>
      <c r="F67" s="17">
        <v>24.500000117346644</v>
      </c>
      <c r="G67" s="17">
        <v>161.34799926262349</v>
      </c>
      <c r="H67" s="55">
        <v>6.9840158466836364</v>
      </c>
      <c r="I67" s="55">
        <v>5.3878741323302579</v>
      </c>
      <c r="J67" s="55">
        <v>77.145789050417065</v>
      </c>
      <c r="K67" s="55">
        <v>3.5805102720045516</v>
      </c>
      <c r="L67" s="55">
        <v>1.2704566871072716</v>
      </c>
    </row>
    <row r="68" spans="1:12" ht="15" customHeight="1" x14ac:dyDescent="0.2">
      <c r="A68" s="3">
        <v>58</v>
      </c>
      <c r="B68" s="17" t="s">
        <v>43</v>
      </c>
      <c r="C68" s="17">
        <v>273</v>
      </c>
      <c r="D68" s="17">
        <v>3587.3800072167069</v>
      </c>
      <c r="E68" s="17">
        <v>2398.5400068312883</v>
      </c>
      <c r="F68" s="17">
        <v>16.629999861121178</v>
      </c>
      <c r="G68" s="17">
        <v>442.65999952261336</v>
      </c>
      <c r="H68" s="55">
        <v>13.140586107020905</v>
      </c>
      <c r="I68" s="55">
        <v>8.7858608308838395</v>
      </c>
      <c r="J68" s="55">
        <v>66.860494344233473</v>
      </c>
      <c r="K68" s="55">
        <v>0.69333843979075727</v>
      </c>
      <c r="L68" s="55">
        <v>1.6214651997165324</v>
      </c>
    </row>
    <row r="69" spans="1:12" ht="15" customHeight="1" x14ac:dyDescent="0.2">
      <c r="A69" s="3">
        <v>59</v>
      </c>
      <c r="B69" s="17" t="s">
        <v>44</v>
      </c>
      <c r="C69" s="17">
        <v>1082</v>
      </c>
      <c r="D69" s="17">
        <v>10710.259998606518</v>
      </c>
      <c r="E69" s="17">
        <v>7970.0000108145177</v>
      </c>
      <c r="F69" s="17">
        <v>1089.0799981206656</v>
      </c>
      <c r="G69" s="17">
        <v>1179.0859968189616</v>
      </c>
      <c r="H69" s="55">
        <v>9.8985767085087968</v>
      </c>
      <c r="I69" s="55">
        <v>7.3659889194219206</v>
      </c>
      <c r="J69" s="55">
        <v>74.41462683306915</v>
      </c>
      <c r="K69" s="55">
        <v>13.664742743323583</v>
      </c>
      <c r="L69" s="55">
        <v>1.0897282780212214</v>
      </c>
    </row>
    <row r="70" spans="1:12" ht="15" customHeight="1" x14ac:dyDescent="0.2">
      <c r="A70" s="3">
        <v>60</v>
      </c>
      <c r="B70" s="17" t="s">
        <v>72</v>
      </c>
      <c r="C70" s="17">
        <v>637</v>
      </c>
      <c r="D70" s="17">
        <v>1697.4599866289645</v>
      </c>
      <c r="E70" s="17">
        <v>968.71000781469047</v>
      </c>
      <c r="F70" s="17">
        <v>38.760000025853515</v>
      </c>
      <c r="G70" s="17">
        <v>601.92000408354215</v>
      </c>
      <c r="H70" s="55">
        <v>2.6647723494960198</v>
      </c>
      <c r="I70" s="55">
        <v>1.5207378458629364</v>
      </c>
      <c r="J70" s="55">
        <v>57.068208702726473</v>
      </c>
      <c r="K70" s="55">
        <v>4.00119743918947</v>
      </c>
      <c r="L70" s="55">
        <v>0.94492936276851203</v>
      </c>
    </row>
    <row r="71" spans="1:12" ht="15" customHeight="1" x14ac:dyDescent="0.2">
      <c r="A71" s="3">
        <v>61</v>
      </c>
      <c r="B71" s="17" t="s">
        <v>73</v>
      </c>
      <c r="C71" s="17">
        <v>136</v>
      </c>
      <c r="D71" s="17">
        <v>4056.9599333107471</v>
      </c>
      <c r="E71" s="17">
        <v>1916.959994725883</v>
      </c>
      <c r="F71" s="17">
        <v>67.190000241622329</v>
      </c>
      <c r="G71" s="17">
        <v>158.09599960199557</v>
      </c>
      <c r="H71" s="55">
        <v>29.830587744931965</v>
      </c>
      <c r="I71" s="55">
        <v>14.095294078866786</v>
      </c>
      <c r="J71" s="55">
        <v>47.251144360243089</v>
      </c>
      <c r="K71" s="55">
        <v>3.5050288178408335</v>
      </c>
      <c r="L71" s="55">
        <v>1.1624705853087909</v>
      </c>
    </row>
    <row r="72" spans="1:12" ht="15" customHeight="1" x14ac:dyDescent="0.2">
      <c r="A72" s="3">
        <v>62</v>
      </c>
      <c r="B72" s="17" t="s">
        <v>74</v>
      </c>
      <c r="C72" s="17">
        <v>111</v>
      </c>
      <c r="D72" s="17">
        <v>4749.3000254482031</v>
      </c>
      <c r="E72" s="17">
        <v>1558.1400080379099</v>
      </c>
      <c r="F72" s="17">
        <v>40.530000342056155</v>
      </c>
      <c r="G72" s="17">
        <v>113.84499967424199</v>
      </c>
      <c r="H72" s="55">
        <v>42.786486715749575</v>
      </c>
      <c r="I72" s="55">
        <v>14.037297369710899</v>
      </c>
      <c r="J72" s="55">
        <v>32.807782192931988</v>
      </c>
      <c r="K72" s="55">
        <v>2.6011783365407335</v>
      </c>
      <c r="L72" s="55">
        <v>1.0256306276958738</v>
      </c>
    </row>
    <row r="73" spans="1:12" ht="15" customHeight="1" x14ac:dyDescent="0.2">
      <c r="A73" s="3">
        <v>63</v>
      </c>
      <c r="B73" s="17" t="s">
        <v>75</v>
      </c>
      <c r="C73" s="17">
        <v>148</v>
      </c>
      <c r="D73" s="17">
        <v>2062.0099969152361</v>
      </c>
      <c r="E73" s="17">
        <v>569.57000108808279</v>
      </c>
      <c r="F73" s="17">
        <v>268.15999874845147</v>
      </c>
      <c r="G73" s="17">
        <v>114.75599933508784</v>
      </c>
      <c r="H73" s="55">
        <v>13.932499979157001</v>
      </c>
      <c r="I73" s="55">
        <v>3.8484459532978565</v>
      </c>
      <c r="J73" s="55">
        <v>27.622077581590716</v>
      </c>
      <c r="K73" s="55">
        <v>47.081131070135328</v>
      </c>
      <c r="L73" s="55">
        <v>0.77537837388572861</v>
      </c>
    </row>
    <row r="74" spans="1:12" ht="15" customHeight="1" x14ac:dyDescent="0.2">
      <c r="A74" s="3">
        <v>64</v>
      </c>
      <c r="B74" s="17" t="s">
        <v>45</v>
      </c>
      <c r="C74" s="17">
        <v>78</v>
      </c>
      <c r="D74" s="17">
        <v>2131.6199934333563</v>
      </c>
      <c r="E74" s="17">
        <v>2066.1499937120825</v>
      </c>
      <c r="F74" s="17">
        <v>13.879999885335565</v>
      </c>
      <c r="G74" s="17">
        <v>65.309999445918947</v>
      </c>
      <c r="H74" s="55">
        <v>27.3284614542738</v>
      </c>
      <c r="I74" s="55">
        <v>26.489102483488239</v>
      </c>
      <c r="J74" s="55">
        <v>96.928627057216573</v>
      </c>
      <c r="K74" s="55">
        <v>0.67178084493268109</v>
      </c>
      <c r="L74" s="55">
        <v>0.83730768520408905</v>
      </c>
    </row>
    <row r="75" spans="1:12" ht="15" customHeight="1" x14ac:dyDescent="0.2">
      <c r="A75" s="3">
        <v>65</v>
      </c>
      <c r="B75" s="17" t="s">
        <v>76</v>
      </c>
      <c r="C75" s="17">
        <v>237</v>
      </c>
      <c r="D75" s="17">
        <v>1513.2499947566539</v>
      </c>
      <c r="E75" s="17">
        <v>1424.6199979931116</v>
      </c>
      <c r="F75" s="17">
        <v>142.7299994751811</v>
      </c>
      <c r="G75" s="17">
        <v>239.28199992561713</v>
      </c>
      <c r="H75" s="55">
        <v>6.38502107492259</v>
      </c>
      <c r="I75" s="55">
        <v>6.0110548438527918</v>
      </c>
      <c r="J75" s="55">
        <v>94.143069745868729</v>
      </c>
      <c r="K75" s="55">
        <v>10.018812011360748</v>
      </c>
      <c r="L75" s="55">
        <v>1.0096286916692705</v>
      </c>
    </row>
    <row r="76" spans="1:12" ht="15" customHeight="1" x14ac:dyDescent="0.2">
      <c r="A76" s="3">
        <v>66</v>
      </c>
      <c r="B76" s="17" t="s">
        <v>77</v>
      </c>
      <c r="C76" s="17">
        <v>2481</v>
      </c>
      <c r="D76" s="17">
        <v>9918.0899993441999</v>
      </c>
      <c r="E76" s="17">
        <v>8238.8999971542507</v>
      </c>
      <c r="F76" s="17">
        <v>756.83999846503139</v>
      </c>
      <c r="G76" s="17">
        <v>1776.0789948420133</v>
      </c>
      <c r="H76" s="55">
        <v>3.9976178957453445</v>
      </c>
      <c r="I76" s="55">
        <v>3.3207980641492343</v>
      </c>
      <c r="J76" s="55">
        <v>83.069421609392734</v>
      </c>
      <c r="K76" s="55">
        <v>9.1861777509916003</v>
      </c>
      <c r="L76" s="55">
        <v>0.71587222686094854</v>
      </c>
    </row>
    <row r="77" spans="1:12" ht="15" customHeight="1" x14ac:dyDescent="0.2">
      <c r="A77" s="3">
        <v>67</v>
      </c>
      <c r="B77" s="17" t="s">
        <v>78</v>
      </c>
      <c r="C77" s="17">
        <v>123</v>
      </c>
      <c r="D77" s="17">
        <v>6638.1299084704369</v>
      </c>
      <c r="E77" s="17">
        <v>6567.9299108888954</v>
      </c>
      <c r="F77" s="17">
        <v>16.630000015720725</v>
      </c>
      <c r="G77" s="17">
        <v>134.41400036448613</v>
      </c>
      <c r="H77" s="55">
        <v>53.968535841223066</v>
      </c>
      <c r="I77" s="55">
        <v>53.397804153568252</v>
      </c>
      <c r="J77" s="55">
        <v>98.942473278626792</v>
      </c>
      <c r="K77" s="55">
        <v>0.25320002255429125</v>
      </c>
      <c r="L77" s="55">
        <v>1.0927967509307814</v>
      </c>
    </row>
    <row r="78" spans="1:12" ht="15" customHeight="1" x14ac:dyDescent="0.2">
      <c r="A78" s="3">
        <v>68</v>
      </c>
      <c r="B78" s="17" t="s">
        <v>46</v>
      </c>
      <c r="C78" s="17">
        <v>315</v>
      </c>
      <c r="D78" s="17">
        <v>24621.059964580461</v>
      </c>
      <c r="E78" s="17">
        <v>13680.300000660121</v>
      </c>
      <c r="F78" s="17">
        <v>4.3200000114738941</v>
      </c>
      <c r="G78" s="17">
        <v>318.09299997589551</v>
      </c>
      <c r="H78" s="55">
        <v>78.162095125652257</v>
      </c>
      <c r="I78" s="55">
        <v>43.429523811619433</v>
      </c>
      <c r="J78" s="55">
        <v>55.563407994377265</v>
      </c>
      <c r="K78" s="55">
        <v>3.1578254945179851E-2</v>
      </c>
      <c r="L78" s="55">
        <v>1.0098190475425255</v>
      </c>
    </row>
    <row r="79" spans="1:12" ht="15" customHeight="1" x14ac:dyDescent="0.2">
      <c r="A79" s="3">
        <v>69</v>
      </c>
      <c r="B79" s="17" t="s">
        <v>79</v>
      </c>
      <c r="C79" s="17">
        <v>225</v>
      </c>
      <c r="D79" s="17">
        <v>1184.6199990995228</v>
      </c>
      <c r="E79" s="17">
        <v>726.04000085964799</v>
      </c>
      <c r="F79" s="17">
        <v>83.510000171139836</v>
      </c>
      <c r="G79" s="17">
        <v>131.57899845973589</v>
      </c>
      <c r="H79" s="55">
        <v>5.2649777737756569</v>
      </c>
      <c r="I79" s="55">
        <v>3.2268444482651022</v>
      </c>
      <c r="J79" s="55">
        <v>61.288852240510892</v>
      </c>
      <c r="K79" s="55">
        <v>11.502121105209365</v>
      </c>
      <c r="L79" s="55">
        <v>0.58479554870993722</v>
      </c>
    </row>
    <row r="80" spans="1:12" ht="15" customHeight="1" x14ac:dyDescent="0.2">
      <c r="A80" s="3">
        <v>70</v>
      </c>
      <c r="B80" s="17" t="s">
        <v>80</v>
      </c>
      <c r="C80" s="17">
        <v>512</v>
      </c>
      <c r="D80" s="17">
        <v>4999.3400014545768</v>
      </c>
      <c r="E80" s="17">
        <v>2871.3399976789951</v>
      </c>
      <c r="F80" s="17">
        <v>764.18000120297074</v>
      </c>
      <c r="G80" s="17">
        <v>431.83699761587195</v>
      </c>
      <c r="H80" s="55">
        <v>9.7643359403409704</v>
      </c>
      <c r="I80" s="55">
        <v>5.6080859329667874</v>
      </c>
      <c r="J80" s="55">
        <v>57.434381275199684</v>
      </c>
      <c r="K80" s="55">
        <v>26.614054825297046</v>
      </c>
      <c r="L80" s="55">
        <v>0.8434316359684999</v>
      </c>
    </row>
    <row r="81" spans="1:12" ht="15" customHeight="1" x14ac:dyDescent="0.2">
      <c r="A81" s="3">
        <v>71</v>
      </c>
      <c r="B81" s="17" t="s">
        <v>47</v>
      </c>
      <c r="C81" s="17">
        <v>197</v>
      </c>
      <c r="D81" s="17">
        <v>7648.110002014786</v>
      </c>
      <c r="E81" s="17">
        <v>1673.6800055839121</v>
      </c>
      <c r="F81" s="17">
        <v>141.57999987713993</v>
      </c>
      <c r="G81" s="17">
        <v>196.12999928067438</v>
      </c>
      <c r="H81" s="55">
        <v>38.822893411242568</v>
      </c>
      <c r="I81" s="55">
        <v>8.4958375917965085</v>
      </c>
      <c r="J81" s="55">
        <v>21.88357653254209</v>
      </c>
      <c r="K81" s="55">
        <v>8.4592036353894073</v>
      </c>
      <c r="L81" s="55">
        <v>0.99558375269377863</v>
      </c>
    </row>
    <row r="82" spans="1:12" ht="15" customHeight="1" x14ac:dyDescent="0.2">
      <c r="A82" s="3">
        <v>72</v>
      </c>
      <c r="B82" s="17" t="s">
        <v>81</v>
      </c>
      <c r="C82" s="17">
        <v>356</v>
      </c>
      <c r="D82" s="17">
        <v>16122.60024525784</v>
      </c>
      <c r="E82" s="17">
        <v>4926.5000074356794</v>
      </c>
      <c r="F82" s="17">
        <v>112.01999969407916</v>
      </c>
      <c r="G82" s="17">
        <v>401.90499907801859</v>
      </c>
      <c r="H82" s="55">
        <v>45.288202936117528</v>
      </c>
      <c r="I82" s="55">
        <v>13.838483166954155</v>
      </c>
      <c r="J82" s="55">
        <v>30.556485507880261</v>
      </c>
      <c r="K82" s="55">
        <v>2.2738252212525083</v>
      </c>
      <c r="L82" s="55">
        <v>1.1289466266236476</v>
      </c>
    </row>
    <row r="83" spans="1:12" ht="15" customHeight="1" x14ac:dyDescent="0.2">
      <c r="A83" s="3">
        <v>73</v>
      </c>
      <c r="B83" s="17" t="s">
        <v>82</v>
      </c>
      <c r="C83" s="17">
        <v>2014</v>
      </c>
      <c r="D83" s="17">
        <v>47279.180006325245</v>
      </c>
      <c r="E83" s="17">
        <v>19139.93001438491</v>
      </c>
      <c r="F83" s="17">
        <v>2356.939997991547</v>
      </c>
      <c r="G83" s="17">
        <v>2362.4099987091031</v>
      </c>
      <c r="H83" s="55">
        <v>23.475263161035375</v>
      </c>
      <c r="I83" s="55">
        <v>9.5034409207472255</v>
      </c>
      <c r="J83" s="55">
        <v>40.482787586045852</v>
      </c>
      <c r="K83" s="55">
        <v>12.31425609299591</v>
      </c>
      <c r="L83" s="55">
        <v>1.172994041067082</v>
      </c>
    </row>
    <row r="84" spans="1:12" ht="15" customHeight="1" x14ac:dyDescent="0.2">
      <c r="A84" s="3">
        <v>74</v>
      </c>
      <c r="B84" s="17" t="s">
        <v>83</v>
      </c>
      <c r="C84" s="17">
        <v>385</v>
      </c>
      <c r="D84" s="17">
        <v>6296.1700078751892</v>
      </c>
      <c r="E84" s="17">
        <v>2677.6999982818961</v>
      </c>
      <c r="F84" s="17">
        <v>886.36000014096498</v>
      </c>
      <c r="G84" s="17">
        <v>429.64199870475568</v>
      </c>
      <c r="H84" s="55">
        <v>16.353688332143349</v>
      </c>
      <c r="I84" s="55">
        <v>6.9550649306023278</v>
      </c>
      <c r="J84" s="55">
        <v>42.529029472403927</v>
      </c>
      <c r="K84" s="55">
        <v>33.101542394954024</v>
      </c>
      <c r="L84" s="55">
        <v>1.1159532433889758</v>
      </c>
    </row>
    <row r="85" spans="1:12" ht="15" customHeight="1" x14ac:dyDescent="0.2">
      <c r="A85" s="3">
        <v>75</v>
      </c>
      <c r="B85" s="17" t="s">
        <v>84</v>
      </c>
      <c r="C85" s="17">
        <v>103</v>
      </c>
      <c r="D85" s="17">
        <v>4517.3000089675188</v>
      </c>
      <c r="E85" s="17">
        <v>2306.0100103020668</v>
      </c>
      <c r="F85" s="17">
        <v>49.920000173151493</v>
      </c>
      <c r="G85" s="17">
        <v>116.73999934038147</v>
      </c>
      <c r="H85" s="55">
        <v>43.857281640461345</v>
      </c>
      <c r="I85" s="55">
        <v>22.388446701961815</v>
      </c>
      <c r="J85" s="55">
        <v>51.048414002264423</v>
      </c>
      <c r="K85" s="55">
        <v>2.1647781210894403</v>
      </c>
      <c r="L85" s="55">
        <v>1.1333980518483637</v>
      </c>
    </row>
    <row r="86" spans="1:12" ht="15" customHeight="1" x14ac:dyDescent="0.2">
      <c r="A86" s="3">
        <v>76</v>
      </c>
      <c r="B86" s="17" t="s">
        <v>48</v>
      </c>
      <c r="C86" s="17">
        <v>2612</v>
      </c>
      <c r="D86" s="17">
        <v>16412.039942504838</v>
      </c>
      <c r="E86" s="17">
        <v>11730.71998193115</v>
      </c>
      <c r="F86" s="17">
        <v>2335.4199945125729</v>
      </c>
      <c r="G86" s="17">
        <v>1662.1209939271212</v>
      </c>
      <c r="H86" s="55">
        <v>6.2833231020309483</v>
      </c>
      <c r="I86" s="55">
        <v>4.4910872825157542</v>
      </c>
      <c r="J86" s="55">
        <v>71.476306559248997</v>
      </c>
      <c r="K86" s="55">
        <v>19.90858189531269</v>
      </c>
      <c r="L86" s="55">
        <v>0.63634034989552879</v>
      </c>
    </row>
    <row r="87" spans="1:12" ht="15" customHeight="1" x14ac:dyDescent="0.2">
      <c r="A87" s="3">
        <v>77</v>
      </c>
      <c r="B87" s="17" t="s">
        <v>49</v>
      </c>
      <c r="C87" s="17">
        <v>438</v>
      </c>
      <c r="D87" s="17">
        <v>9081.1500014457852</v>
      </c>
      <c r="E87" s="17">
        <v>5067.9000088926405</v>
      </c>
      <c r="F87" s="17">
        <v>292.59000005759299</v>
      </c>
      <c r="G87" s="17">
        <v>541.74499812768772</v>
      </c>
      <c r="H87" s="55">
        <v>20.73321918138307</v>
      </c>
      <c r="I87" s="55">
        <v>11.570547965508311</v>
      </c>
      <c r="J87" s="55">
        <v>55.80680869808112</v>
      </c>
      <c r="K87" s="55">
        <v>5.773397256145258</v>
      </c>
      <c r="L87" s="55">
        <v>1.2368607263189217</v>
      </c>
    </row>
    <row r="88" spans="1:12" ht="15" customHeight="1" x14ac:dyDescent="0.2">
      <c r="A88" s="3">
        <v>78</v>
      </c>
      <c r="B88" s="17" t="s">
        <v>85</v>
      </c>
      <c r="C88" s="17">
        <v>56</v>
      </c>
      <c r="D88" s="17">
        <v>2770.7699977811426</v>
      </c>
      <c r="E88" s="17">
        <v>2709.8300023451447</v>
      </c>
      <c r="F88" s="17">
        <v>15.32999998703599</v>
      </c>
      <c r="G88" s="17">
        <v>61.037999754073098</v>
      </c>
      <c r="H88" s="55">
        <v>49.478035674663261</v>
      </c>
      <c r="I88" s="55">
        <v>48.389821470449014</v>
      </c>
      <c r="J88" s="55">
        <v>97.80061154535386</v>
      </c>
      <c r="K88" s="55">
        <v>0.56571814371267126</v>
      </c>
      <c r="L88" s="55">
        <v>1.0899642813227339</v>
      </c>
    </row>
    <row r="89" spans="1:12" ht="13.5" thickBo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</row>
    <row r="91" spans="1:12" x14ac:dyDescent="0.2">
      <c r="A91" s="20" t="s">
        <v>140</v>
      </c>
      <c r="C91" s="32"/>
      <c r="D91" s="32"/>
      <c r="E91" s="71"/>
    </row>
    <row r="92" spans="1:12" x14ac:dyDescent="0.2">
      <c r="A92" s="3" t="s">
        <v>50</v>
      </c>
    </row>
  </sheetData>
  <mergeCells count="1">
    <mergeCell ref="A7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34"/>
  <sheetViews>
    <sheetView showGridLines="0" zoomScale="90" zoomScaleNormal="90" workbookViewId="0">
      <selection activeCell="A38" sqref="A38"/>
    </sheetView>
  </sheetViews>
  <sheetFormatPr baseColWidth="10" defaultRowHeight="12.75" x14ac:dyDescent="0.2"/>
  <cols>
    <col min="1" max="1" width="28.875" style="3" customWidth="1"/>
    <col min="2" max="11" width="14.625" style="3" customWidth="1"/>
    <col min="12" max="39" width="15.25" style="3" customWidth="1"/>
    <col min="40" max="16384" width="11" style="3"/>
  </cols>
  <sheetData>
    <row r="1" spans="1:11" ht="20.25" customHeight="1" thickBot="1" x14ac:dyDescent="0.3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customHeight="1" x14ac:dyDescent="0.3">
      <c r="A2" s="4"/>
    </row>
    <row r="3" spans="1:11" ht="18" customHeight="1" x14ac:dyDescent="0.25">
      <c r="A3" s="5" t="s">
        <v>115</v>
      </c>
      <c r="B3" s="62"/>
      <c r="C3" s="62"/>
      <c r="D3" s="62"/>
    </row>
    <row r="4" spans="1:11" ht="18" customHeight="1" x14ac:dyDescent="0.25">
      <c r="A4" s="63" t="s">
        <v>136</v>
      </c>
      <c r="B4" s="62"/>
      <c r="C4" s="62"/>
      <c r="D4" s="62"/>
    </row>
    <row r="5" spans="1:11" ht="18" customHeight="1" x14ac:dyDescent="0.2">
      <c r="A5" s="21"/>
      <c r="B5" s="62"/>
      <c r="C5" s="62"/>
      <c r="D5" s="62"/>
    </row>
    <row r="6" spans="1:11" x14ac:dyDescent="0.2">
      <c r="A6" s="8"/>
      <c r="B6" s="43"/>
      <c r="C6" s="43"/>
      <c r="D6" s="43"/>
      <c r="E6" s="9"/>
      <c r="F6" s="9"/>
      <c r="G6" s="9"/>
      <c r="H6" s="9"/>
      <c r="I6" s="9"/>
      <c r="J6" s="9"/>
      <c r="K6" s="9"/>
    </row>
    <row r="7" spans="1:11" s="11" customFormat="1" ht="25.5" x14ac:dyDescent="0.2">
      <c r="A7" s="64"/>
      <c r="B7" s="44" t="s">
        <v>0</v>
      </c>
      <c r="C7" s="45" t="s">
        <v>137</v>
      </c>
      <c r="D7" s="45" t="s">
        <v>138</v>
      </c>
      <c r="E7" s="44" t="s">
        <v>139</v>
      </c>
      <c r="F7" s="44" t="s">
        <v>1</v>
      </c>
      <c r="G7" s="44" t="s">
        <v>2</v>
      </c>
      <c r="H7" s="44" t="s">
        <v>3</v>
      </c>
      <c r="I7" s="44" t="s">
        <v>104</v>
      </c>
      <c r="J7" s="44" t="s">
        <v>105</v>
      </c>
      <c r="K7" s="44" t="s">
        <v>4</v>
      </c>
    </row>
    <row r="8" spans="1:11" x14ac:dyDescent="0.2">
      <c r="A8" s="12"/>
      <c r="B8" s="12"/>
      <c r="C8" s="12"/>
      <c r="D8" s="12"/>
    </row>
    <row r="9" spans="1:11" ht="15" customHeight="1" x14ac:dyDescent="0.2">
      <c r="A9" s="15" t="s">
        <v>116</v>
      </c>
      <c r="B9" s="13">
        <v>1790162</v>
      </c>
      <c r="C9" s="13">
        <v>42180949.873000003</v>
      </c>
      <c r="D9" s="13">
        <v>26316786.369000003</v>
      </c>
      <c r="E9" s="13">
        <v>16920358.899000004</v>
      </c>
      <c r="F9" s="13">
        <v>1188893.977</v>
      </c>
      <c r="G9" s="65">
        <v>23.562643980265474</v>
      </c>
      <c r="H9" s="65">
        <v>14.700784827853569</v>
      </c>
      <c r="I9" s="65">
        <v>62.390217499216064</v>
      </c>
      <c r="J9" s="65">
        <v>64.294928194315659</v>
      </c>
      <c r="K9" s="65">
        <v>0.66412647402860747</v>
      </c>
    </row>
    <row r="10" spans="1:11" x14ac:dyDescent="0.2">
      <c r="A10" s="15"/>
      <c r="B10" s="66"/>
      <c r="C10" s="67"/>
      <c r="D10" s="67"/>
      <c r="E10" s="67"/>
      <c r="F10" s="68"/>
      <c r="G10" s="68"/>
      <c r="H10" s="68"/>
      <c r="I10" s="68"/>
      <c r="J10" s="68"/>
      <c r="K10" s="68"/>
    </row>
    <row r="11" spans="1:11" ht="15" customHeight="1" x14ac:dyDescent="0.2">
      <c r="A11" s="17" t="s">
        <v>117</v>
      </c>
      <c r="B11" s="17">
        <v>369768</v>
      </c>
      <c r="C11" s="17">
        <v>7789010.4839999992</v>
      </c>
      <c r="D11" s="17">
        <v>4974175.0449999999</v>
      </c>
      <c r="E11" s="17">
        <v>3544930.7949999999</v>
      </c>
      <c r="F11" s="17">
        <v>288280.21500000003</v>
      </c>
      <c r="G11" s="66">
        <v>21.064587752320371</v>
      </c>
      <c r="H11" s="66">
        <v>13.452151200212025</v>
      </c>
      <c r="I11" s="66">
        <v>63.861450118957123</v>
      </c>
      <c r="J11" s="66">
        <v>71.266707804409407</v>
      </c>
      <c r="K11" s="66">
        <v>0.77962456188745377</v>
      </c>
    </row>
    <row r="12" spans="1:11" ht="15" customHeight="1" x14ac:dyDescent="0.2">
      <c r="A12" s="17" t="s">
        <v>118</v>
      </c>
      <c r="B12" s="17">
        <v>80021</v>
      </c>
      <c r="C12" s="17">
        <v>4146171.5870000003</v>
      </c>
      <c r="D12" s="17">
        <v>2462700.852</v>
      </c>
      <c r="E12" s="17">
        <v>1720205.5219999999</v>
      </c>
      <c r="F12" s="17">
        <v>46322.3</v>
      </c>
      <c r="G12" s="66">
        <v>51.813543782257163</v>
      </c>
      <c r="H12" s="66">
        <v>30.775682033466214</v>
      </c>
      <c r="I12" s="66">
        <v>59.396983465942597</v>
      </c>
      <c r="J12" s="66">
        <v>69.850364513537755</v>
      </c>
      <c r="K12" s="66">
        <v>0.57887679484135424</v>
      </c>
    </row>
    <row r="13" spans="1:11" ht="15" customHeight="1" x14ac:dyDescent="0.2">
      <c r="A13" s="17" t="s">
        <v>119</v>
      </c>
      <c r="B13" s="17">
        <v>43510</v>
      </c>
      <c r="C13" s="17">
        <v>797619.89</v>
      </c>
      <c r="D13" s="17">
        <v>473109.03</v>
      </c>
      <c r="E13" s="17">
        <v>27647.370000000054</v>
      </c>
      <c r="F13" s="17">
        <v>40258.186999999998</v>
      </c>
      <c r="G13" s="66">
        <v>18.331875201103195</v>
      </c>
      <c r="H13" s="66">
        <v>10.873569983911745</v>
      </c>
      <c r="I13" s="66">
        <v>59.315099326321963</v>
      </c>
      <c r="J13" s="66">
        <v>5.8437629059838594</v>
      </c>
      <c r="K13" s="66">
        <v>0.92526285911284756</v>
      </c>
    </row>
    <row r="14" spans="1:11" ht="15" customHeight="1" x14ac:dyDescent="0.2">
      <c r="A14" s="17" t="s">
        <v>141</v>
      </c>
      <c r="B14" s="17">
        <v>19788</v>
      </c>
      <c r="C14" s="17">
        <v>374826.18</v>
      </c>
      <c r="D14" s="17">
        <v>222117.74</v>
      </c>
      <c r="E14" s="17">
        <v>199807.75</v>
      </c>
      <c r="F14" s="17">
        <v>13175.513999999999</v>
      </c>
      <c r="G14" s="55">
        <v>18.942095209217708</v>
      </c>
      <c r="H14" s="55">
        <v>11.224870628663837</v>
      </c>
      <c r="I14" s="55">
        <v>59.258865002439265</v>
      </c>
      <c r="J14" s="55">
        <v>89.955782010027661</v>
      </c>
      <c r="K14" s="55">
        <v>0.66583353547604607</v>
      </c>
    </row>
    <row r="15" spans="1:11" ht="15" customHeight="1" x14ac:dyDescent="0.2">
      <c r="A15" s="17" t="s">
        <v>121</v>
      </c>
      <c r="B15" s="17">
        <v>37295</v>
      </c>
      <c r="C15" s="17">
        <v>455073.20799999998</v>
      </c>
      <c r="D15" s="17">
        <v>77526.987999999998</v>
      </c>
      <c r="E15" s="17">
        <v>47448.428</v>
      </c>
      <c r="F15" s="17">
        <v>47638.667000000001</v>
      </c>
      <c r="G15" s="66">
        <v>12.201989757340126</v>
      </c>
      <c r="H15" s="66">
        <v>2.0787501809894087</v>
      </c>
      <c r="I15" s="66">
        <v>17.036157399975963</v>
      </c>
      <c r="J15" s="66">
        <v>61.202465391793623</v>
      </c>
      <c r="K15" s="66">
        <v>1.2773472851588685</v>
      </c>
    </row>
    <row r="16" spans="1:11" ht="15" customHeight="1" x14ac:dyDescent="0.2">
      <c r="A16" s="17" t="s">
        <v>122</v>
      </c>
      <c r="B16" s="17">
        <v>18461</v>
      </c>
      <c r="C16" s="17">
        <v>462823.03899999999</v>
      </c>
      <c r="D16" s="17">
        <v>276389.80900000001</v>
      </c>
      <c r="E16" s="17">
        <v>6340.4189999999944</v>
      </c>
      <c r="F16" s="17">
        <v>16895.114000000001</v>
      </c>
      <c r="G16" s="66">
        <v>25.070312496614484</v>
      </c>
      <c r="H16" s="66">
        <v>14.97155132441363</v>
      </c>
      <c r="I16" s="66">
        <v>59.718247733989749</v>
      </c>
      <c r="J16" s="66">
        <v>2.294013307849565</v>
      </c>
      <c r="K16" s="66">
        <v>0.91517870104544718</v>
      </c>
    </row>
    <row r="17" spans="1:11" ht="15" customHeight="1" x14ac:dyDescent="0.2">
      <c r="A17" s="17" t="s">
        <v>123</v>
      </c>
      <c r="B17" s="17">
        <v>175454</v>
      </c>
      <c r="C17" s="17">
        <v>8150107.6220000004</v>
      </c>
      <c r="D17" s="17">
        <v>5783830.5930000003</v>
      </c>
      <c r="E17" s="17">
        <v>3557705.1530000004</v>
      </c>
      <c r="F17" s="17">
        <v>100868.66900000001</v>
      </c>
      <c r="G17" s="66">
        <v>46.451535000626947</v>
      </c>
      <c r="H17" s="66">
        <v>32.964940058362878</v>
      </c>
      <c r="I17" s="66">
        <v>70.966309418877017</v>
      </c>
      <c r="J17" s="66">
        <v>61.511226786375559</v>
      </c>
      <c r="K17" s="66">
        <v>0.5749009369977317</v>
      </c>
    </row>
    <row r="18" spans="1:11" ht="15" customHeight="1" x14ac:dyDescent="0.2">
      <c r="A18" s="17" t="s">
        <v>124</v>
      </c>
      <c r="B18" s="17">
        <v>197668</v>
      </c>
      <c r="C18" s="17">
        <v>6869606.1070000008</v>
      </c>
      <c r="D18" s="17">
        <v>4581591.8659999995</v>
      </c>
      <c r="E18" s="17">
        <v>3763478.6459999997</v>
      </c>
      <c r="F18" s="17">
        <v>93333.987000000008</v>
      </c>
      <c r="G18" s="66">
        <v>34.75325347046563</v>
      </c>
      <c r="H18" s="66">
        <v>23.178217344233762</v>
      </c>
      <c r="I18" s="66">
        <v>66.693661829190503</v>
      </c>
      <c r="J18" s="66">
        <v>82.143472314257863</v>
      </c>
      <c r="K18" s="66">
        <v>0.47217550134569081</v>
      </c>
    </row>
    <row r="19" spans="1:11" ht="15" customHeight="1" x14ac:dyDescent="0.2">
      <c r="A19" s="17" t="s">
        <v>125</v>
      </c>
      <c r="B19" s="17">
        <v>77839</v>
      </c>
      <c r="C19" s="17">
        <v>2303979.0580000002</v>
      </c>
      <c r="D19" s="17">
        <v>1156827.9780000001</v>
      </c>
      <c r="E19" s="17">
        <v>817031.41800000006</v>
      </c>
      <c r="F19" s="17">
        <v>75646.505999999994</v>
      </c>
      <c r="G19" s="66">
        <v>29.599289019643113</v>
      </c>
      <c r="H19" s="66">
        <v>14.861804211256569</v>
      </c>
      <c r="I19" s="66">
        <v>50.210004035548842</v>
      </c>
      <c r="J19" s="66">
        <v>70.626872234931369</v>
      </c>
      <c r="K19" s="66">
        <v>0.97183296291062315</v>
      </c>
    </row>
    <row r="20" spans="1:11" ht="15" customHeight="1" x14ac:dyDescent="0.2">
      <c r="A20" s="17" t="s">
        <v>126</v>
      </c>
      <c r="B20" s="17">
        <v>227676</v>
      </c>
      <c r="C20" s="17">
        <v>1688910.0690000001</v>
      </c>
      <c r="D20" s="17">
        <v>746673.39899999998</v>
      </c>
      <c r="E20" s="17">
        <v>620545.23899999994</v>
      </c>
      <c r="F20" s="17">
        <v>84654.706999999995</v>
      </c>
      <c r="G20" s="66">
        <v>7.4180417303536608</v>
      </c>
      <c r="H20" s="66">
        <v>3.2795437331998101</v>
      </c>
      <c r="I20" s="66">
        <v>44.210370504931831</v>
      </c>
      <c r="J20" s="66">
        <v>83.107988021413362</v>
      </c>
      <c r="K20" s="66">
        <v>0.37182095170329765</v>
      </c>
    </row>
    <row r="21" spans="1:11" ht="15" customHeight="1" x14ac:dyDescent="0.2">
      <c r="A21" s="17" t="s">
        <v>127</v>
      </c>
      <c r="B21" s="17">
        <v>110891</v>
      </c>
      <c r="C21" s="17">
        <v>3694185.81</v>
      </c>
      <c r="D21" s="17">
        <v>2931679.7</v>
      </c>
      <c r="E21" s="17">
        <v>1144381.6100000001</v>
      </c>
      <c r="F21" s="17">
        <v>68425.853999999992</v>
      </c>
      <c r="G21" s="66">
        <v>33.313666663660712</v>
      </c>
      <c r="H21" s="66">
        <v>26.437489967625869</v>
      </c>
      <c r="I21" s="66">
        <v>79.359291892250567</v>
      </c>
      <c r="J21" s="66">
        <v>39.035014977932285</v>
      </c>
      <c r="K21" s="66">
        <v>0.61705507209782573</v>
      </c>
    </row>
    <row r="22" spans="1:11" ht="15" customHeight="1" x14ac:dyDescent="0.2">
      <c r="A22" s="17" t="s">
        <v>128</v>
      </c>
      <c r="B22" s="17">
        <v>270053</v>
      </c>
      <c r="C22" s="17">
        <v>2041798.007</v>
      </c>
      <c r="D22" s="17">
        <v>696690.18700000003</v>
      </c>
      <c r="E22" s="17">
        <v>258878.19700000004</v>
      </c>
      <c r="F22" s="17">
        <v>193561.416</v>
      </c>
      <c r="G22" s="66">
        <v>7.5607306973075659</v>
      </c>
      <c r="H22" s="66">
        <v>2.5798276153199557</v>
      </c>
      <c r="I22" s="66">
        <v>34.121405967265204</v>
      </c>
      <c r="J22" s="66">
        <v>37.158295298337542</v>
      </c>
      <c r="K22" s="66">
        <v>0.71675343728823604</v>
      </c>
    </row>
    <row r="23" spans="1:11" ht="15" customHeight="1" x14ac:dyDescent="0.2">
      <c r="A23" s="17" t="s">
        <v>129</v>
      </c>
      <c r="B23" s="17">
        <v>16939</v>
      </c>
      <c r="C23" s="17">
        <v>543469.929</v>
      </c>
      <c r="D23" s="17">
        <v>375371.65899999999</v>
      </c>
      <c r="E23" s="17">
        <v>215804.70899999997</v>
      </c>
      <c r="F23" s="17">
        <v>8171.7039999999997</v>
      </c>
      <c r="G23" s="66">
        <v>32.083944093512017</v>
      </c>
      <c r="H23" s="66">
        <v>22.160201841903298</v>
      </c>
      <c r="I23" s="66">
        <v>69.069444134783026</v>
      </c>
      <c r="J23" s="66">
        <v>57.490943662318415</v>
      </c>
      <c r="K23" s="66">
        <v>0.4824195052836649</v>
      </c>
    </row>
    <row r="24" spans="1:11" ht="15" customHeight="1" x14ac:dyDescent="0.2">
      <c r="A24" s="17" t="s">
        <v>130</v>
      </c>
      <c r="B24" s="17">
        <v>59974</v>
      </c>
      <c r="C24" s="17">
        <v>855647.80900000001</v>
      </c>
      <c r="D24" s="17">
        <v>457032.26899999997</v>
      </c>
      <c r="E24" s="17">
        <v>440986.13899999997</v>
      </c>
      <c r="F24" s="17">
        <v>53821.125</v>
      </c>
      <c r="G24" s="66">
        <v>14.266979174308867</v>
      </c>
      <c r="H24" s="66">
        <v>7.6205067029045912</v>
      </c>
      <c r="I24" s="66">
        <v>53.413596598130241</v>
      </c>
      <c r="J24" s="66">
        <v>96.489059725452336</v>
      </c>
      <c r="K24" s="66">
        <v>0.89740762663820994</v>
      </c>
    </row>
    <row r="25" spans="1:11" ht="15" customHeight="1" x14ac:dyDescent="0.2">
      <c r="A25" s="17" t="s">
        <v>131</v>
      </c>
      <c r="B25" s="17">
        <v>25406</v>
      </c>
      <c r="C25" s="17">
        <v>952502.00899999996</v>
      </c>
      <c r="D25" s="17">
        <v>601442.03899999999</v>
      </c>
      <c r="E25" s="17">
        <v>329494.91899999999</v>
      </c>
      <c r="F25" s="17">
        <v>16444.624</v>
      </c>
      <c r="G25" s="66">
        <v>37.491222900102336</v>
      </c>
      <c r="H25" s="66">
        <v>23.673228331890105</v>
      </c>
      <c r="I25" s="66">
        <v>63.143387973683531</v>
      </c>
      <c r="J25" s="66">
        <v>54.784151694457798</v>
      </c>
      <c r="K25" s="66">
        <v>0.64727324254113205</v>
      </c>
    </row>
    <row r="26" spans="1:11" ht="15" customHeight="1" x14ac:dyDescent="0.2">
      <c r="A26" s="17" t="s">
        <v>132</v>
      </c>
      <c r="B26" s="17">
        <v>39956</v>
      </c>
      <c r="C26" s="17">
        <v>606187.27799999993</v>
      </c>
      <c r="D26" s="17">
        <v>259320.03800000003</v>
      </c>
      <c r="E26" s="17">
        <v>85170.098000000027</v>
      </c>
      <c r="F26" s="17">
        <v>28301.759999999998</v>
      </c>
      <c r="G26" s="66">
        <v>15.171370457503253</v>
      </c>
      <c r="H26" s="66">
        <v>6.490140104114527</v>
      </c>
      <c r="I26" s="66">
        <v>42.778865115014845</v>
      </c>
      <c r="J26" s="66">
        <v>32.843623908461723</v>
      </c>
      <c r="K26" s="66">
        <v>0.70832315547101821</v>
      </c>
    </row>
    <row r="27" spans="1:11" ht="15" customHeight="1" x14ac:dyDescent="0.2">
      <c r="A27" s="17" t="s">
        <v>133</v>
      </c>
      <c r="B27" s="17">
        <v>19415</v>
      </c>
      <c r="C27" s="17">
        <v>447932.179</v>
      </c>
      <c r="D27" s="17">
        <v>240231.019</v>
      </c>
      <c r="E27" s="17">
        <v>140474.11900000001</v>
      </c>
      <c r="F27" s="17">
        <v>13079.083000000001</v>
      </c>
      <c r="G27" s="66">
        <v>23.071448828225599</v>
      </c>
      <c r="H27" s="66">
        <v>12.373475096574813</v>
      </c>
      <c r="I27" s="66">
        <v>53.631114320991877</v>
      </c>
      <c r="J27" s="66">
        <v>58.474596488307782</v>
      </c>
      <c r="K27" s="66">
        <v>0.67365866597991242</v>
      </c>
    </row>
    <row r="28" spans="1:11" ht="15" customHeight="1" x14ac:dyDescent="0.2">
      <c r="A28" s="17" t="s">
        <v>134</v>
      </c>
      <c r="B28" s="17">
        <v>15</v>
      </c>
      <c r="C28" s="17">
        <v>778.75900000000001</v>
      </c>
      <c r="D28" s="17">
        <v>50.969000000000001</v>
      </c>
      <c r="E28" s="17">
        <v>3.179000000000002</v>
      </c>
      <c r="F28" s="17">
        <v>5.899</v>
      </c>
      <c r="G28" s="66">
        <v>51.91726666666667</v>
      </c>
      <c r="H28" s="66">
        <v>3.3979333333333335</v>
      </c>
      <c r="I28" s="66">
        <v>6.5449002836564327</v>
      </c>
      <c r="J28" s="66">
        <v>6.2371245266730799</v>
      </c>
      <c r="K28" s="66">
        <v>0.39326666666666665</v>
      </c>
    </row>
    <row r="29" spans="1:11" ht="15" customHeight="1" x14ac:dyDescent="0.2">
      <c r="A29" s="17" t="s">
        <v>135</v>
      </c>
      <c r="B29" s="17">
        <v>33</v>
      </c>
      <c r="C29" s="17">
        <v>320.84899999999999</v>
      </c>
      <c r="D29" s="17">
        <v>25.189</v>
      </c>
      <c r="E29" s="17">
        <v>25.189</v>
      </c>
      <c r="F29" s="17">
        <v>8.6460000000000008</v>
      </c>
      <c r="G29" s="55">
        <v>9.7226969696969689</v>
      </c>
      <c r="H29" s="55">
        <v>0.76330303030303026</v>
      </c>
      <c r="I29" s="55">
        <v>7.8507335226227921</v>
      </c>
      <c r="J29" s="55">
        <v>100</v>
      </c>
      <c r="K29" s="69">
        <v>0.26200000000000001</v>
      </c>
    </row>
    <row r="30" spans="1:11" ht="13.5" thickBo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2" spans="1:11" x14ac:dyDescent="0.2">
      <c r="A32" s="3" t="s">
        <v>142</v>
      </c>
      <c r="B32" s="70"/>
    </row>
    <row r="33" spans="1:4" x14ac:dyDescent="0.2">
      <c r="A33" s="20" t="s">
        <v>140</v>
      </c>
      <c r="B33" s="32"/>
      <c r="C33" s="32"/>
      <c r="D33" s="71"/>
    </row>
    <row r="34" spans="1:4" x14ac:dyDescent="0.2">
      <c r="A34" s="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Asturias</vt:lpstr>
      <vt:lpstr>2020. Concejos</vt:lpstr>
      <vt:lpstr>2020. CC. AA.</vt:lpstr>
      <vt:lpstr>2009. Concejos</vt:lpstr>
      <vt:lpstr>2009. CC. AA.</vt:lpstr>
      <vt:lpstr>1999. Concejos</vt:lpstr>
      <vt:lpstr>1999. CC. AA.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Censo Agrario</dc:title>
  <dc:creator>SADEI</dc:creator>
  <cp:lastModifiedBy>Sadei</cp:lastModifiedBy>
  <dcterms:created xsi:type="dcterms:W3CDTF">2003-03-05T09:46:52Z</dcterms:created>
  <dcterms:modified xsi:type="dcterms:W3CDTF">2022-06-13T09:41:04Z</dcterms:modified>
</cp:coreProperties>
</file>