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x Javier\MNP COYUNTURA 2023\"/>
    </mc:Choice>
  </mc:AlternateContent>
  <xr:revisionPtr revIDLastSave="0" documentId="13_ncr:1_{110EAE2F-6C3E-413C-B5DF-ABF69B579F71}" xr6:coauthVersionLast="47" xr6:coauthVersionMax="47" xr10:uidLastSave="{00000000-0000-0000-0000-000000000000}"/>
  <bookViews>
    <workbookView xWindow="-120" yWindow="-120" windowWidth="25440" windowHeight="15540" xr2:uid="{D8A60885-29F2-4031-8EFF-1F8FF8AE2724}"/>
  </bookViews>
  <sheets>
    <sheet name="Índice" sheetId="15" r:id="rId1"/>
    <sheet name="1.- Resumen mensual MNP" sheetId="1" r:id="rId2"/>
    <sheet name="2.- Partos Multiplicidad y edad" sheetId="3" r:id="rId3"/>
    <sheet name="3.- Nacimientos Sexo y edad " sheetId="4" r:id="rId4"/>
    <sheet name="4.- Nacimientos semanas y edad" sheetId="5" r:id="rId5"/>
    <sheet name="5.- Matrimonios edad" sheetId="7" r:id="rId6"/>
    <sheet name="6.- Matrimonios nacionalidad" sheetId="10" r:id="rId7"/>
    <sheet name="7.- Matrimonios mismo sexo" sheetId="9" r:id="rId8"/>
    <sheet name="8.- Defunciones sexo y edad" sheetId="13" r:id="rId9"/>
    <sheet name="9.- Defunciones e.civil y sexo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3" l="1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C19" i="3"/>
  <c r="D19" i="3"/>
  <c r="B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B48" i="5"/>
  <c r="B47" i="5"/>
  <c r="B46" i="5"/>
  <c r="B45" i="5"/>
  <c r="B44" i="5"/>
  <c r="B43" i="5"/>
  <c r="B42" i="5"/>
  <c r="B41" i="5"/>
  <c r="B40" i="5"/>
  <c r="H39" i="5"/>
  <c r="G39" i="5"/>
  <c r="F39" i="5"/>
  <c r="E39" i="5"/>
  <c r="D39" i="5"/>
  <c r="C39" i="5"/>
  <c r="B33" i="5"/>
  <c r="B32" i="5"/>
  <c r="B31" i="5"/>
  <c r="B30" i="5"/>
  <c r="B29" i="5"/>
  <c r="B28" i="5"/>
  <c r="B27" i="5"/>
  <c r="B26" i="5"/>
  <c r="B25" i="5"/>
  <c r="H24" i="5"/>
  <c r="G24" i="5"/>
  <c r="F24" i="5"/>
  <c r="E24" i="5"/>
  <c r="D24" i="5"/>
  <c r="C24" i="5"/>
  <c r="H18" i="5"/>
  <c r="G18" i="5"/>
  <c r="F18" i="5"/>
  <c r="E18" i="5"/>
  <c r="D18" i="5"/>
  <c r="C18" i="5"/>
  <c r="H17" i="5"/>
  <c r="G17" i="5"/>
  <c r="F17" i="5"/>
  <c r="E17" i="5"/>
  <c r="D17" i="5"/>
  <c r="C17" i="5"/>
  <c r="H16" i="5"/>
  <c r="G16" i="5"/>
  <c r="F16" i="5"/>
  <c r="E16" i="5"/>
  <c r="D16" i="5"/>
  <c r="C16" i="5"/>
  <c r="H15" i="5"/>
  <c r="G15" i="5"/>
  <c r="F15" i="5"/>
  <c r="E15" i="5"/>
  <c r="D15" i="5"/>
  <c r="C15" i="5"/>
  <c r="B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F10" i="5"/>
  <c r="E10" i="5"/>
  <c r="D10" i="5"/>
  <c r="C10" i="5"/>
  <c r="D20" i="3"/>
  <c r="C20" i="3"/>
  <c r="B15" i="3"/>
  <c r="B16" i="3"/>
  <c r="B14" i="3"/>
  <c r="B13" i="3"/>
  <c r="B11" i="3"/>
  <c r="B18" i="5"/>
  <c r="B14" i="5"/>
  <c r="B10" i="5"/>
  <c r="B18" i="3"/>
  <c r="B17" i="3"/>
  <c r="B12" i="3"/>
  <c r="B17" i="5"/>
  <c r="B16" i="5"/>
  <c r="B13" i="5"/>
  <c r="B12" i="5"/>
  <c r="B11" i="5"/>
  <c r="B39" i="5"/>
  <c r="H9" i="5"/>
  <c r="G9" i="5"/>
  <c r="F9" i="5"/>
  <c r="E9" i="5"/>
  <c r="D9" i="5"/>
  <c r="C9" i="5"/>
  <c r="B24" i="5"/>
  <c r="B20" i="3"/>
  <c r="G8" i="14"/>
  <c r="F8" i="14"/>
  <c r="E8" i="14"/>
  <c r="D8" i="14"/>
  <c r="C8" i="14"/>
  <c r="K9" i="10"/>
  <c r="J9" i="10"/>
  <c r="I9" i="10"/>
  <c r="H9" i="10"/>
  <c r="G9" i="10"/>
  <c r="F9" i="10"/>
  <c r="E9" i="10"/>
  <c r="D9" i="10"/>
  <c r="C9" i="10"/>
  <c r="B9" i="5"/>
  <c r="F8" i="1"/>
  <c r="D8" i="1"/>
  <c r="C8" i="1"/>
  <c r="I10" i="3"/>
  <c r="D10" i="4"/>
  <c r="D11" i="4"/>
  <c r="D12" i="4"/>
  <c r="D13" i="4"/>
  <c r="D14" i="4"/>
  <c r="D15" i="4"/>
  <c r="D16" i="4"/>
  <c r="D17" i="4"/>
  <c r="D18" i="4"/>
  <c r="F10" i="4"/>
  <c r="F11" i="4"/>
  <c r="F12" i="4"/>
  <c r="F13" i="4"/>
  <c r="F14" i="4"/>
  <c r="F15" i="4"/>
  <c r="F16" i="4"/>
  <c r="F17" i="4"/>
  <c r="F18" i="4"/>
  <c r="B10" i="14"/>
  <c r="B9" i="14"/>
  <c r="B8" i="14"/>
  <c r="D8" i="13"/>
  <c r="C8" i="13"/>
  <c r="B18" i="10"/>
  <c r="B17" i="10"/>
  <c r="B16" i="10"/>
  <c r="B15" i="10"/>
  <c r="B14" i="10"/>
  <c r="B13" i="10"/>
  <c r="B12" i="10"/>
  <c r="B11" i="10"/>
  <c r="B10" i="10"/>
  <c r="B21" i="7"/>
  <c r="B20" i="7"/>
  <c r="B19" i="7"/>
  <c r="B18" i="7"/>
  <c r="B17" i="7"/>
  <c r="B16" i="7"/>
  <c r="B15" i="7"/>
  <c r="B14" i="7"/>
  <c r="B13" i="7"/>
  <c r="B12" i="7"/>
  <c r="B11" i="7"/>
  <c r="N9" i="7"/>
  <c r="M9" i="7"/>
  <c r="L9" i="7"/>
  <c r="K9" i="7"/>
  <c r="J9" i="7"/>
  <c r="I9" i="7"/>
  <c r="H9" i="7"/>
  <c r="G9" i="7"/>
  <c r="F9" i="7"/>
  <c r="E9" i="7"/>
  <c r="D9" i="7"/>
  <c r="H10" i="3"/>
  <c r="G10" i="3"/>
  <c r="F10" i="3"/>
  <c r="E10" i="3"/>
  <c r="B9" i="7"/>
  <c r="B8" i="13"/>
  <c r="B9" i="10"/>
  <c r="D10" i="3"/>
  <c r="C10" i="3"/>
  <c r="B10" i="3"/>
  <c r="B29" i="9"/>
  <c r="B28" i="9"/>
  <c r="B27" i="9"/>
  <c r="B26" i="9"/>
  <c r="B25" i="9"/>
  <c r="B24" i="9"/>
  <c r="H22" i="9"/>
  <c r="G22" i="9"/>
  <c r="F22" i="9"/>
  <c r="E22" i="9"/>
  <c r="D22" i="9"/>
  <c r="C22" i="9"/>
  <c r="B16" i="9"/>
  <c r="B15" i="9"/>
  <c r="B14" i="9"/>
  <c r="B13" i="9"/>
  <c r="B12" i="9"/>
  <c r="B11" i="9"/>
  <c r="H9" i="9"/>
  <c r="G9" i="9"/>
  <c r="F9" i="9"/>
  <c r="E9" i="9"/>
  <c r="D9" i="9"/>
  <c r="C9" i="9"/>
  <c r="B11" i="4"/>
  <c r="B14" i="4"/>
  <c r="B64" i="4"/>
  <c r="B63" i="4"/>
  <c r="B62" i="4"/>
  <c r="B61" i="4"/>
  <c r="B60" i="4"/>
  <c r="B59" i="4"/>
  <c r="B58" i="4"/>
  <c r="B57" i="4"/>
  <c r="B56" i="4"/>
  <c r="F55" i="4"/>
  <c r="D55" i="4"/>
  <c r="B41" i="4"/>
  <c r="B40" i="4"/>
  <c r="B39" i="4"/>
  <c r="B38" i="4"/>
  <c r="B37" i="4"/>
  <c r="B36" i="4"/>
  <c r="B35" i="4"/>
  <c r="B34" i="4"/>
  <c r="B33" i="4"/>
  <c r="F32" i="4"/>
  <c r="D32" i="4"/>
  <c r="B10" i="4"/>
  <c r="B18" i="4"/>
  <c r="B17" i="4"/>
  <c r="B12" i="4"/>
  <c r="B16" i="4"/>
  <c r="B32" i="4"/>
  <c r="B15" i="4"/>
  <c r="B13" i="4"/>
  <c r="B55" i="4"/>
  <c r="F9" i="4"/>
  <c r="B22" i="9"/>
  <c r="B9" i="9"/>
  <c r="D9" i="4"/>
  <c r="E8" i="1"/>
  <c r="B9" i="4"/>
  <c r="E35" i="4"/>
  <c r="G15" i="4"/>
  <c r="E36" i="4"/>
  <c r="C36" i="4"/>
  <c r="C64" i="4"/>
  <c r="G14" i="4"/>
  <c r="G35" i="4"/>
  <c r="G16" i="4"/>
  <c r="C61" i="4"/>
  <c r="G33" i="4"/>
  <c r="E64" i="4"/>
  <c r="E10" i="4"/>
  <c r="C63" i="4"/>
  <c r="C32" i="4"/>
  <c r="G10" i="4"/>
  <c r="E58" i="4"/>
  <c r="C15" i="4"/>
  <c r="G58" i="4"/>
  <c r="G12" i="4"/>
  <c r="C59" i="4"/>
  <c r="C10" i="4"/>
  <c r="G40" i="4"/>
  <c r="G59" i="4"/>
  <c r="E37" i="4"/>
  <c r="E56" i="4"/>
  <c r="E62" i="4"/>
  <c r="E17" i="4"/>
  <c r="G36" i="4"/>
  <c r="G34" i="4"/>
  <c r="G13" i="4"/>
  <c r="G64" i="4"/>
  <c r="E14" i="4"/>
  <c r="E11" i="4"/>
  <c r="C34" i="4"/>
  <c r="C56" i="4"/>
  <c r="G41" i="4"/>
  <c r="E9" i="4"/>
  <c r="C38" i="4"/>
  <c r="C18" i="4"/>
  <c r="C37" i="4"/>
  <c r="C12" i="4"/>
  <c r="E33" i="4"/>
  <c r="E59" i="4"/>
  <c r="E16" i="4"/>
  <c r="C17" i="4"/>
  <c r="E41" i="4"/>
  <c r="C13" i="4"/>
  <c r="E32" i="4"/>
  <c r="G63" i="4"/>
  <c r="E39" i="4"/>
  <c r="C14" i="4"/>
  <c r="C62" i="4"/>
  <c r="G61" i="4"/>
  <c r="G56" i="4"/>
  <c r="G55" i="4"/>
  <c r="G18" i="4"/>
  <c r="E60" i="4"/>
  <c r="G62" i="4"/>
  <c r="G9" i="4"/>
  <c r="E40" i="4"/>
  <c r="C58" i="4"/>
  <c r="G39" i="4"/>
  <c r="G32" i="4"/>
  <c r="G38" i="4"/>
  <c r="C16" i="4"/>
  <c r="E15" i="4"/>
  <c r="E55" i="4"/>
  <c r="E12" i="4"/>
  <c r="C40" i="4"/>
  <c r="E38" i="4"/>
  <c r="G11" i="4"/>
  <c r="G37" i="4"/>
  <c r="C39" i="4"/>
  <c r="C60" i="4"/>
  <c r="C33" i="4"/>
  <c r="C11" i="4"/>
  <c r="C55" i="4"/>
  <c r="C57" i="4"/>
  <c r="C35" i="4"/>
  <c r="E18" i="4"/>
  <c r="G57" i="4"/>
  <c r="E61" i="4"/>
  <c r="G60" i="4"/>
  <c r="E63" i="4"/>
  <c r="E34" i="4"/>
  <c r="C9" i="4"/>
  <c r="C41" i="4"/>
  <c r="E57" i="4"/>
  <c r="G17" i="4"/>
  <c r="E13" i="4"/>
</calcChain>
</file>

<file path=xl/sharedStrings.xml><?xml version="1.0" encoding="utf-8"?>
<sst xmlns="http://schemas.openxmlformats.org/spreadsheetml/2006/main" count="442" uniqueCount="194">
  <si>
    <t>Defunciones</t>
  </si>
  <si>
    <t>Matrimonios (*)</t>
  </si>
  <si>
    <t>Fuente.- INE; Datos provisionales elaborados por SADEI</t>
  </si>
  <si>
    <t>Maturidad</t>
  </si>
  <si>
    <t>TOTAL</t>
  </si>
  <si>
    <t>No consta</t>
  </si>
  <si>
    <t>Multiplicidad</t>
  </si>
  <si>
    <t>Sencillos</t>
  </si>
  <si>
    <t>Dobles y más</t>
  </si>
  <si>
    <t>Edad de la madre</t>
  </si>
  <si>
    <t>A término</t>
  </si>
  <si>
    <t>Prematuro</t>
  </si>
  <si>
    <t>Menos de 15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</si>
  <si>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</si>
  <si>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</si>
  <si>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</si>
  <si>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</si>
  <si>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</si>
  <si>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</si>
  <si>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</si>
  <si>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y más años</t>
  </si>
  <si>
    <t>Nacimientos de madres españolas según sexo del nacido y edad de la madre</t>
  </si>
  <si>
    <t>Ambos sexos</t>
  </si>
  <si>
    <t>Hombres</t>
  </si>
  <si>
    <t>Mujeres</t>
  </si>
  <si>
    <t>Núm.</t>
  </si>
  <si>
    <t>%</t>
  </si>
  <si>
    <t>Nacimientos de madres extranjeras según sexo del nacido y edad de la madre</t>
  </si>
  <si>
    <t>Nacimientos según sexo del nacido y edad de la madre</t>
  </si>
  <si>
    <t xml:space="preserve">Mes: </t>
  </si>
  <si>
    <t xml:space="preserve">Año: </t>
  </si>
  <si>
    <t>Asturias</t>
  </si>
  <si>
    <t>ASTURIAS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</si>
  <si>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</si>
  <si>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</si>
  <si>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</si>
  <si>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</si>
  <si>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</si>
  <si>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</si>
  <si>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</si>
  <si>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</si>
  <si>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</si>
  <si>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</si>
  <si>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</si>
  <si>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</si>
  <si>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</si>
  <si>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</si>
  <si>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</si>
  <si>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</si>
  <si>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</si>
  <si>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</si>
  <si>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</si>
  <si>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</si>
  <si>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</si>
  <si>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</si>
  <si>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</si>
  <si>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</si>
  <si>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</si>
  <si>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</si>
  <si>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</si>
  <si>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</si>
  <si>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</si>
  <si>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</si>
  <si>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</si>
  <si>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</si>
  <si>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</si>
  <si>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</si>
  <si>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</si>
  <si>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</si>
  <si>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</si>
  <si>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</si>
  <si>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</si>
  <si>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</si>
  <si>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</si>
  <si>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</si>
  <si>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</si>
  <si>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</si>
  <si>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</si>
  <si>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</si>
  <si>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</si>
  <si>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</si>
  <si>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</si>
  <si>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</si>
  <si>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</si>
  <si>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</si>
  <si>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</si>
  <si>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</si>
  <si>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</si>
  <si>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</si>
  <si>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</si>
  <si>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</si>
  <si>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</si>
  <si>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</si>
  <si>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</si>
  <si>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</si>
  <si>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</si>
  <si>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</si>
  <si>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</si>
  <si>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</si>
  <si>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</si>
  <si>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</si>
  <si>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</si>
  <si>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</si>
  <si>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</si>
  <si>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</si>
  <si>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</si>
  <si>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</si>
  <si>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</si>
  <si>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</si>
  <si>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</si>
  <si>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</si>
  <si>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Matrimonios según edad de los contrayentes</t>
  </si>
  <si>
    <t>Edad media</t>
  </si>
  <si>
    <t>Menos de 20 años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</si>
  <si>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</si>
  <si>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</si>
  <si>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</si>
  <si>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</si>
  <si>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</si>
  <si>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</si>
  <si>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</si>
  <si>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</si>
  <si>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</si>
  <si>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</si>
  <si>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De 50 a 54 años</t>
  </si>
  <si>
    <t>De 55 a 59 años</t>
  </si>
  <si>
    <t>De 60 a 64 años</t>
  </si>
  <si>
    <t>De 65 y más años</t>
  </si>
  <si>
    <t>Matrimonios entre personas del mismo sexo según edad de los contrayentes</t>
  </si>
  <si>
    <t>2º Contrayente</t>
  </si>
  <si>
    <t>20 a 29</t>
  </si>
  <si>
    <t>30 a 39</t>
  </si>
  <si>
    <t>40 a 49</t>
  </si>
  <si>
    <t>50 a 59</t>
  </si>
  <si>
    <t xml:space="preserve">60 y más años </t>
  </si>
  <si>
    <t>De 20 a 29 años</t>
  </si>
  <si>
    <t>De 30 a 39 años</t>
  </si>
  <si>
    <t>De 40 a 49 años</t>
  </si>
  <si>
    <t>De 50 a 59 años</t>
  </si>
  <si>
    <t>De 60 y más años</t>
  </si>
  <si>
    <t>España</t>
  </si>
  <si>
    <t>Europa</t>
  </si>
  <si>
    <t>África</t>
  </si>
  <si>
    <t>América del Norte</t>
  </si>
  <si>
    <t>América Central</t>
  </si>
  <si>
    <t>América del Sur</t>
  </si>
  <si>
    <t>Asia</t>
  </si>
  <si>
    <t>Oceanía</t>
  </si>
  <si>
    <t>Solteros</t>
  </si>
  <si>
    <t>Casados</t>
  </si>
  <si>
    <t>Viudos</t>
  </si>
  <si>
    <t>Separados / Divorciados</t>
  </si>
  <si>
    <t>Menos de 1 año</t>
  </si>
  <si>
    <t xml:space="preserve">De  1 a 4 años </t>
  </si>
  <si>
    <t>De  5 a 9 años</t>
  </si>
  <si>
    <t>De 10 a 14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</si>
  <si>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</si>
  <si>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</si>
  <si>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</si>
  <si>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</si>
  <si>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</si>
  <si>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</si>
  <si>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 99 años</t>
  </si>
  <si>
    <t>De 100 y más años</t>
  </si>
  <si>
    <t>Defunciones según sexo y edad</t>
  </si>
  <si>
    <t>Partos</t>
  </si>
  <si>
    <t>Saldo vegetativo</t>
  </si>
  <si>
    <t>Matrimonios</t>
  </si>
  <si>
    <t>Resumen (MNP)</t>
  </si>
  <si>
    <t>Movimiento Natural de la Población (MNP)</t>
  </si>
  <si>
    <t>Movimiento natural de la población según concejo de inscripción</t>
  </si>
  <si>
    <t>Nacimientos según sexo del nacido, edad y nacionalidad de la madre</t>
  </si>
  <si>
    <t>Nacimientos según semanas de gestación, por sexo del nacido y edad de la madre</t>
  </si>
  <si>
    <t>Matrimonios según nacionalidad de los contrayentes</t>
  </si>
  <si>
    <t>Defunciones según estado civil y sexo</t>
  </si>
  <si>
    <t>Semanas de gestación</t>
  </si>
  <si>
    <t>Menos de 28 semanas</t>
  </si>
  <si>
    <t>De 28 a 31</t>
  </si>
  <si>
    <t>De 32 a 36</t>
  </si>
  <si>
    <t>De 37 a 41</t>
  </si>
  <si>
    <t>De 42 y más</t>
  </si>
  <si>
    <t xml:space="preserve">Nacimientos según semanas de gestación, por sexo del nacido y edad de la madre </t>
  </si>
  <si>
    <t>Defunciones según estado civil y sexo del fallecido</t>
  </si>
  <si>
    <t>Nacimientos, defunciones, saldo vegetativo y matrimonios según concejo de inscripción</t>
  </si>
  <si>
    <t>Partos según maturidad, multiplicidad y edad de la madre</t>
  </si>
  <si>
    <t>Nacimientos</t>
  </si>
  <si>
    <t>Concejo de inscripción</t>
  </si>
  <si>
    <r>
      <t>1</t>
    </r>
    <r>
      <rPr>
        <vertAlign val="superscript"/>
        <sz val="11"/>
        <rFont val="Calibri"/>
        <family val="2"/>
        <scheme val="minor"/>
      </rPr>
      <t>er</t>
    </r>
    <r>
      <rPr>
        <sz val="11"/>
        <rFont val="Calibri"/>
        <family val="2"/>
        <scheme val="minor"/>
      </rPr>
      <t xml:space="preserve"> Contrayente </t>
    </r>
  </si>
  <si>
    <t>Índice</t>
  </si>
  <si>
    <t xml:space="preserve">(*) Para mantener la comparabilidad de la serie histórica no se incluyen las 11 bodas celebradas entre personas del mismo sexo. </t>
  </si>
  <si>
    <t>Mayo</t>
  </si>
  <si>
    <t>Mayo 2023</t>
  </si>
  <si>
    <t>Mayo (**)</t>
  </si>
  <si>
    <t>(**) El conflicto laboral existente en el Ministerio de Justicia ha afectado al registro de fallecimientos en algunos concejos, provocando cierta distorsión en la estadística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</si>
</sst>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sz val="9.5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4" xfId="0" applyFont="1" applyBorder="1" applyAlignment="1">
      <alignment horizontal="center" wrapText="1"/>
    </xf>
    <xf numFmtId="0" fontId="2" fillId="0" borderId="0" xfId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3" fontId="10" fillId="0" borderId="0" xfId="1" applyNumberFormat="1" applyFont="1"/>
    <xf numFmtId="3" fontId="11" fillId="0" borderId="0" xfId="1" applyNumberFormat="1" applyFont="1"/>
    <xf numFmtId="0" fontId="11" fillId="0" borderId="1" xfId="1" applyFont="1" applyBorder="1"/>
    <xf numFmtId="0" fontId="12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0" fillId="0" borderId="0" xfId="0" applyNumberFormat="1" applyFont="1"/>
    <xf numFmtId="0" fontId="11" fillId="0" borderId="1" xfId="0" applyFont="1" applyBorder="1"/>
    <xf numFmtId="3" fontId="10" fillId="0" borderId="1" xfId="0" applyNumberFormat="1" applyFont="1" applyBorder="1"/>
    <xf numFmtId="3" fontId="0" fillId="0" borderId="1" xfId="0" applyNumberFormat="1" applyBorder="1"/>
    <xf numFmtId="0" fontId="11" fillId="0" borderId="0" xfId="0" applyFont="1"/>
    <xf numFmtId="3" fontId="0" fillId="0" borderId="0" xfId="0" applyNumberFormat="1"/>
    <xf numFmtId="3" fontId="10" fillId="0" borderId="13" xfId="0" applyNumberFormat="1" applyFont="1" applyBorder="1"/>
    <xf numFmtId="0" fontId="10" fillId="0" borderId="8" xfId="1" applyFont="1" applyBorder="1"/>
    <xf numFmtId="0" fontId="11" fillId="0" borderId="5" xfId="1" applyFont="1" applyBorder="1"/>
    <xf numFmtId="3" fontId="10" fillId="0" borderId="5" xfId="1" applyNumberFormat="1" applyFont="1" applyBorder="1"/>
    <xf numFmtId="3" fontId="11" fillId="0" borderId="5" xfId="1" applyNumberFormat="1" applyFont="1" applyBorder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0" fillId="0" borderId="1" xfId="0" applyBorder="1"/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" fontId="19" fillId="0" borderId="0" xfId="1" applyNumberFormat="1" applyFont="1"/>
    <xf numFmtId="0" fontId="13" fillId="0" borderId="15" xfId="1" applyFont="1" applyBorder="1"/>
    <xf numFmtId="1" fontId="19" fillId="0" borderId="15" xfId="1" applyNumberFormat="1" applyFont="1" applyBorder="1"/>
    <xf numFmtId="1" fontId="13" fillId="0" borderId="15" xfId="1" applyNumberFormat="1" applyFont="1" applyBorder="1"/>
    <xf numFmtId="1" fontId="13" fillId="0" borderId="0" xfId="1" applyNumberFormat="1" applyFont="1"/>
    <xf numFmtId="0" fontId="10" fillId="0" borderId="1" xfId="1" applyFont="1" applyBorder="1" applyAlignment="1">
      <alignment horizontal="center"/>
    </xf>
    <xf numFmtId="0" fontId="10" fillId="0" borderId="8" xfId="0" applyFont="1" applyBorder="1"/>
    <xf numFmtId="0" fontId="0" fillId="0" borderId="8" xfId="0" applyBorder="1"/>
    <xf numFmtId="0" fontId="10" fillId="0" borderId="11" xfId="0" applyFont="1" applyBorder="1" applyAlignment="1">
      <alignment horizontal="center"/>
    </xf>
    <xf numFmtId="3" fontId="10" fillId="0" borderId="1" xfId="1" applyNumberFormat="1" applyFont="1" applyBorder="1"/>
    <xf numFmtId="2" fontId="19" fillId="0" borderId="0" xfId="1" applyNumberFormat="1" applyFont="1"/>
    <xf numFmtId="3" fontId="11" fillId="0" borderId="0" xfId="0" applyNumberFormat="1" applyFont="1"/>
    <xf numFmtId="3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2" fontId="20" fillId="0" borderId="0" xfId="0" applyNumberFormat="1" applyFont="1"/>
    <xf numFmtId="3" fontId="6" fillId="0" borderId="0" xfId="0" applyNumberFormat="1" applyFont="1"/>
    <xf numFmtId="0" fontId="6" fillId="0" borderId="0" xfId="0" applyFont="1"/>
    <xf numFmtId="3" fontId="6" fillId="0" borderId="1" xfId="0" applyNumberFormat="1" applyFont="1" applyBorder="1"/>
    <xf numFmtId="0" fontId="6" fillId="0" borderId="1" xfId="0" applyFont="1" applyBorder="1"/>
    <xf numFmtId="0" fontId="0" fillId="0" borderId="6" xfId="0" applyBorder="1"/>
    <xf numFmtId="0" fontId="0" fillId="0" borderId="14" xfId="0" applyBorder="1"/>
    <xf numFmtId="0" fontId="0" fillId="0" borderId="7" xfId="0" applyBorder="1"/>
    <xf numFmtId="0" fontId="0" fillId="0" borderId="12" xfId="0" applyBorder="1"/>
    <xf numFmtId="0" fontId="0" fillId="0" borderId="11" xfId="0" applyBorder="1"/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8" xfId="1" applyFont="1" applyBorder="1"/>
    <xf numFmtId="0" fontId="8" fillId="0" borderId="11" xfId="1" applyFont="1" applyBorder="1"/>
    <xf numFmtId="0" fontId="9" fillId="0" borderId="4" xfId="1" applyFont="1" applyBorder="1" applyAlignment="1">
      <alignment horizontal="center"/>
    </xf>
    <xf numFmtId="0" fontId="21" fillId="0" borderId="4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22" fillId="0" borderId="4" xfId="1" applyFont="1" applyBorder="1" applyAlignment="1">
      <alignment horizontal="center"/>
    </xf>
    <xf numFmtId="2" fontId="13" fillId="0" borderId="0" xfId="1" applyNumberFormat="1" applyFont="1"/>
    <xf numFmtId="0" fontId="6" fillId="0" borderId="8" xfId="0" applyFont="1" applyBorder="1"/>
    <xf numFmtId="0" fontId="9" fillId="0" borderId="11" xfId="0" applyFont="1" applyBorder="1"/>
    <xf numFmtId="0" fontId="9" fillId="0" borderId="11" xfId="1" applyFont="1" applyBorder="1" applyAlignment="1">
      <alignment horizontal="center"/>
    </xf>
    <xf numFmtId="0" fontId="22" fillId="0" borderId="11" xfId="1" applyFont="1" applyBorder="1" applyAlignment="1">
      <alignment horizontal="center" wrapText="1"/>
    </xf>
    <xf numFmtId="0" fontId="8" fillId="0" borderId="11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9" fillId="0" borderId="11" xfId="1" applyFont="1" applyBorder="1"/>
    <xf numFmtId="0" fontId="22" fillId="0" borderId="15" xfId="1" applyFont="1" applyBorder="1"/>
    <xf numFmtId="0" fontId="23" fillId="0" borderId="8" xfId="1" applyFont="1" applyBorder="1" applyAlignment="1">
      <alignment horizontal="left"/>
    </xf>
    <xf numFmtId="0" fontId="9" fillId="0" borderId="11" xfId="1" applyFont="1" applyBorder="1" applyAlignment="1">
      <alignment horizontal="left"/>
    </xf>
    <xf numFmtId="0" fontId="23" fillId="0" borderId="4" xfId="1" applyFont="1" applyBorder="1" applyAlignment="1">
      <alignment horizontal="center" wrapText="1"/>
    </xf>
    <xf numFmtId="0" fontId="17" fillId="0" borderId="4" xfId="1" applyFont="1" applyBorder="1" applyAlignment="1">
      <alignment horizontal="center" wrapText="1"/>
    </xf>
    <xf numFmtId="0" fontId="24" fillId="0" borderId="0" xfId="0" applyFont="1"/>
    <xf numFmtId="0" fontId="9" fillId="0" borderId="8" xfId="1" applyFont="1" applyBorder="1"/>
    <xf numFmtId="0" fontId="8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0" xfId="0" applyFont="1"/>
    <xf numFmtId="0" fontId="22" fillId="0" borderId="0" xfId="0" applyFont="1"/>
    <xf numFmtId="0" fontId="8" fillId="0" borderId="0" xfId="0" applyFont="1"/>
    <xf numFmtId="0" fontId="8" fillId="0" borderId="1" xfId="0" applyFont="1" applyBorder="1"/>
    <xf numFmtId="0" fontId="8" fillId="0" borderId="13" xfId="0" applyFont="1" applyBorder="1"/>
    <xf numFmtId="3" fontId="6" fillId="0" borderId="13" xfId="0" applyNumberFormat="1" applyFont="1" applyBorder="1"/>
    <xf numFmtId="3" fontId="9" fillId="0" borderId="0" xfId="1" applyNumberFormat="1" applyFont="1"/>
    <xf numFmtId="3" fontId="8" fillId="0" borderId="0" xfId="1" applyNumberFormat="1" applyFont="1"/>
    <xf numFmtId="0" fontId="11" fillId="0" borderId="3" xfId="1" applyFont="1" applyBorder="1"/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3" fontId="8" fillId="0" borderId="0" xfId="0" applyNumberFormat="1" applyFont="1"/>
    <xf numFmtId="3" fontId="8" fillId="0" borderId="1" xfId="0" applyNumberFormat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2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3" fontId="11" fillId="0" borderId="1" xfId="1" applyNumberFormat="1" applyFont="1" applyBorder="1"/>
    <xf numFmtId="3" fontId="1" fillId="0" borderId="0" xfId="1" applyNumberFormat="1"/>
    <xf numFmtId="0" fontId="26" fillId="0" borderId="0" xfId="2"/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23" fillId="0" borderId="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14" fillId="0" borderId="0" xfId="1" applyFont="1" applyAlignment="1">
      <alignment horizontal="left" wrapText="1" indent="1"/>
    </xf>
    <xf numFmtId="0" fontId="27" fillId="0" borderId="0" xfId="0" applyFont="1"/>
    <xf numFmtId="0" fontId="12" fillId="0" borderId="0" xfId="0" applyFont="1" applyAlignment="1">
      <alignment horizontal="center"/>
    </xf>
    <xf numFmtId="0" fontId="12" fillId="0" borderId="0" xfId="0" quotePrefix="1" applyFont="1" applyAlignment="1">
      <alignment horizontal="left" wrapText="1"/>
    </xf>
  </cellXfs>
  <cellStyles count="3">
    <cellStyle name="Hipervínculo" xfId="2" builtinId="8"/>
    <cellStyle name="Normal" xfId="0" builtinId="0"/>
    <cellStyle name="Normal 2" xfId="1" xr:uid="{4FE19D5A-2AD4-4AA5-8D31-364DABBBE3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841E-51BC-4E54-AD5A-3A5789282D31}">
  <dimension ref="A2:B23"/>
  <sheetViews>
    <sheetView tabSelected="1" workbookViewId="0"/>
  </sheetViews>
  <sheetFormatPr baseColWidth="10" defaultRowHeight="15" x14ac:dyDescent="0.25"/>
  <cols>
    <col min="1" max="1" width="5" customWidth="1"/>
    <col min="2" max="2" width="49.28515625" bestFit="1" customWidth="1"/>
  </cols>
  <sheetData>
    <row r="2" spans="1:2" ht="26.25" x14ac:dyDescent="0.4">
      <c r="B2" s="2" t="s">
        <v>169</v>
      </c>
    </row>
    <row r="3" spans="1:2" ht="21" x14ac:dyDescent="0.35">
      <c r="B3" s="3" t="s">
        <v>31</v>
      </c>
    </row>
    <row r="4" spans="1:2" ht="21" x14ac:dyDescent="0.35">
      <c r="B4" s="3" t="s">
        <v>191</v>
      </c>
    </row>
    <row r="5" spans="1:2" ht="15.75" x14ac:dyDescent="0.25">
      <c r="B5" s="1"/>
    </row>
    <row r="6" spans="1:2" ht="15.75" x14ac:dyDescent="0.25">
      <c r="B6" s="1" t="s">
        <v>168</v>
      </c>
    </row>
    <row r="7" spans="1:2" x14ac:dyDescent="0.25">
      <c r="A7">
        <v>1</v>
      </c>
      <c r="B7" s="113" t="s">
        <v>183</v>
      </c>
    </row>
    <row r="9" spans="1:2" ht="15.75" x14ac:dyDescent="0.25">
      <c r="B9" s="1" t="s">
        <v>165</v>
      </c>
    </row>
    <row r="10" spans="1:2" x14ac:dyDescent="0.25">
      <c r="A10">
        <v>2</v>
      </c>
      <c r="B10" s="113" t="s">
        <v>184</v>
      </c>
    </row>
    <row r="12" spans="1:2" ht="15.75" x14ac:dyDescent="0.25">
      <c r="B12" s="1" t="s">
        <v>185</v>
      </c>
    </row>
    <row r="13" spans="1:2" x14ac:dyDescent="0.25">
      <c r="A13">
        <v>3</v>
      </c>
      <c r="B13" s="113" t="s">
        <v>171</v>
      </c>
    </row>
    <row r="14" spans="1:2" x14ac:dyDescent="0.25">
      <c r="A14">
        <v>4</v>
      </c>
      <c r="B14" s="113" t="s">
        <v>172</v>
      </c>
    </row>
    <row r="16" spans="1:2" ht="15.75" x14ac:dyDescent="0.25">
      <c r="B16" s="1" t="s">
        <v>167</v>
      </c>
    </row>
    <row r="17" spans="1:2" x14ac:dyDescent="0.25">
      <c r="A17">
        <v>5</v>
      </c>
      <c r="B17" s="113" t="s">
        <v>111</v>
      </c>
    </row>
    <row r="18" spans="1:2" x14ac:dyDescent="0.25">
      <c r="A18">
        <v>6</v>
      </c>
      <c r="B18" s="113" t="s">
        <v>173</v>
      </c>
    </row>
    <row r="19" spans="1:2" x14ac:dyDescent="0.25">
      <c r="A19">
        <v>7</v>
      </c>
      <c r="B19" s="113" t="s">
        <v>128</v>
      </c>
    </row>
    <row r="21" spans="1:2" ht="15.75" x14ac:dyDescent="0.25">
      <c r="B21" s="1" t="s">
        <v>0</v>
      </c>
    </row>
    <row r="22" spans="1:2" x14ac:dyDescent="0.25">
      <c r="A22">
        <v>8</v>
      </c>
      <c r="B22" s="113" t="s">
        <v>164</v>
      </c>
    </row>
    <row r="23" spans="1:2" x14ac:dyDescent="0.25">
      <c r="A23">
        <v>9</v>
      </c>
      <c r="B23" s="113" t="s">
        <v>174</v>
      </c>
    </row>
  </sheetData>
  <hyperlinks>
    <hyperlink ref="B7" location="'1.- Resumen mensual MNP'!A1" display="Nacimientos, defunciones, saldo vegetativo y matrimonios según concejo de inscripción" xr:uid="{EE7A5D05-564F-4730-A7F6-26869031E97E}"/>
    <hyperlink ref="B10" location="'2.- Partos Multiplicidad y edad'!A1" display="Partos según maturidad, multiplicidad y edad de la madre" xr:uid="{757FD0D7-EB34-45A4-B0C6-CDDB3001C50E}"/>
    <hyperlink ref="B13" location="'3.- Nacimientos Sexo y edad '!A1" display="Nacimientos según sexo del nacido, edad y nacionalidad de la madre" xr:uid="{103994E6-2CA1-45C8-B452-22D34F959F59}"/>
    <hyperlink ref="B14" location="'4.- Nacimientos semanas y edad'!A1" display="Nacimientos según semanas de gestación, por sexo del nacido y edad de la madre" xr:uid="{8F0C8E67-B0B4-4C8F-AFAF-B571D8B45E02}"/>
    <hyperlink ref="B17" location="'5.- Matrimonios edad'!A1" display="Matrimonios según edad de los contrayentes" xr:uid="{395C951F-852B-4976-8463-8059B9F7EA7C}"/>
    <hyperlink ref="B18" location="'6.- Matrimonios nacionalidad'!A1" display="Matrimonios según nacionalidad de los contrayentes" xr:uid="{80835F18-8387-4544-B134-4974D5F55FA5}"/>
    <hyperlink ref="B19" location="'7.- Matrimonios mismo sexo'!A1" display="Matrimonios entre personas del mismo sexo según edad de los contrayentes" xr:uid="{71407001-0034-448C-8178-28A56E595C1C}"/>
    <hyperlink ref="B22" location="'8.- Defunciones sexo y edad'!A1" display="Defunciones según sexo y edad" xr:uid="{C0C423CC-F8D9-4A6B-BE95-EDD19660F361}"/>
    <hyperlink ref="B23" location="'9.- Defunciones e.civil y sexo'!A1" display="Defunciones según estado civil y sexo" xr:uid="{9C4B19E9-F46F-49A5-92CE-DFA0112E33C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9DCF-DD98-4F68-8584-C74791F04666}">
  <sheetPr>
    <pageSetUpPr fitToPage="1"/>
  </sheetPr>
  <dimension ref="A1:G12"/>
  <sheetViews>
    <sheetView workbookViewId="0">
      <selection activeCell="A5" sqref="A5"/>
    </sheetView>
  </sheetViews>
  <sheetFormatPr baseColWidth="10" defaultRowHeight="12.75" x14ac:dyDescent="0.2"/>
  <cols>
    <col min="1" max="1" width="15.5703125" style="12" customWidth="1"/>
    <col min="2" max="6" width="14.7109375" style="12" customWidth="1"/>
    <col min="7" max="247" width="11.42578125" style="12"/>
    <col min="248" max="248" width="4.28515625" style="12" customWidth="1"/>
    <col min="249" max="249" width="33.85546875" style="12" customWidth="1"/>
    <col min="250" max="254" width="14.5703125" style="12" customWidth="1"/>
    <col min="255" max="503" width="11.42578125" style="12"/>
    <col min="504" max="504" width="4.28515625" style="12" customWidth="1"/>
    <col min="505" max="505" width="33.85546875" style="12" customWidth="1"/>
    <col min="506" max="510" width="14.5703125" style="12" customWidth="1"/>
    <col min="511" max="759" width="11.42578125" style="12"/>
    <col min="760" max="760" width="4.28515625" style="12" customWidth="1"/>
    <col min="761" max="761" width="33.85546875" style="12" customWidth="1"/>
    <col min="762" max="766" width="14.5703125" style="12" customWidth="1"/>
    <col min="767" max="1015" width="11.42578125" style="12"/>
    <col min="1016" max="1016" width="4.28515625" style="12" customWidth="1"/>
    <col min="1017" max="1017" width="33.85546875" style="12" customWidth="1"/>
    <col min="1018" max="1022" width="14.5703125" style="12" customWidth="1"/>
    <col min="1023" max="1271" width="11.42578125" style="12"/>
    <col min="1272" max="1272" width="4.28515625" style="12" customWidth="1"/>
    <col min="1273" max="1273" width="33.85546875" style="12" customWidth="1"/>
    <col min="1274" max="1278" width="14.5703125" style="12" customWidth="1"/>
    <col min="1279" max="1527" width="11.42578125" style="12"/>
    <col min="1528" max="1528" width="4.28515625" style="12" customWidth="1"/>
    <col min="1529" max="1529" width="33.85546875" style="12" customWidth="1"/>
    <col min="1530" max="1534" width="14.5703125" style="12" customWidth="1"/>
    <col min="1535" max="1783" width="11.42578125" style="12"/>
    <col min="1784" max="1784" width="4.28515625" style="12" customWidth="1"/>
    <col min="1785" max="1785" width="33.85546875" style="12" customWidth="1"/>
    <col min="1786" max="1790" width="14.5703125" style="12" customWidth="1"/>
    <col min="1791" max="2039" width="11.42578125" style="12"/>
    <col min="2040" max="2040" width="4.28515625" style="12" customWidth="1"/>
    <col min="2041" max="2041" width="33.85546875" style="12" customWidth="1"/>
    <col min="2042" max="2046" width="14.5703125" style="12" customWidth="1"/>
    <col min="2047" max="2295" width="11.42578125" style="12"/>
    <col min="2296" max="2296" width="4.28515625" style="12" customWidth="1"/>
    <col min="2297" max="2297" width="33.85546875" style="12" customWidth="1"/>
    <col min="2298" max="2302" width="14.5703125" style="12" customWidth="1"/>
    <col min="2303" max="2551" width="11.42578125" style="12"/>
    <col min="2552" max="2552" width="4.28515625" style="12" customWidth="1"/>
    <col min="2553" max="2553" width="33.85546875" style="12" customWidth="1"/>
    <col min="2554" max="2558" width="14.5703125" style="12" customWidth="1"/>
    <col min="2559" max="2807" width="11.42578125" style="12"/>
    <col min="2808" max="2808" width="4.28515625" style="12" customWidth="1"/>
    <col min="2809" max="2809" width="33.85546875" style="12" customWidth="1"/>
    <col min="2810" max="2814" width="14.5703125" style="12" customWidth="1"/>
    <col min="2815" max="3063" width="11.42578125" style="12"/>
    <col min="3064" max="3064" width="4.28515625" style="12" customWidth="1"/>
    <col min="3065" max="3065" width="33.85546875" style="12" customWidth="1"/>
    <col min="3066" max="3070" width="14.5703125" style="12" customWidth="1"/>
    <col min="3071" max="3319" width="11.42578125" style="12"/>
    <col min="3320" max="3320" width="4.28515625" style="12" customWidth="1"/>
    <col min="3321" max="3321" width="33.85546875" style="12" customWidth="1"/>
    <col min="3322" max="3326" width="14.5703125" style="12" customWidth="1"/>
    <col min="3327" max="3575" width="11.42578125" style="12"/>
    <col min="3576" max="3576" width="4.28515625" style="12" customWidth="1"/>
    <col min="3577" max="3577" width="33.85546875" style="12" customWidth="1"/>
    <col min="3578" max="3582" width="14.5703125" style="12" customWidth="1"/>
    <col min="3583" max="3831" width="11.42578125" style="12"/>
    <col min="3832" max="3832" width="4.28515625" style="12" customWidth="1"/>
    <col min="3833" max="3833" width="33.85546875" style="12" customWidth="1"/>
    <col min="3834" max="3838" width="14.5703125" style="12" customWidth="1"/>
    <col min="3839" max="4087" width="11.42578125" style="12"/>
    <col min="4088" max="4088" width="4.28515625" style="12" customWidth="1"/>
    <col min="4089" max="4089" width="33.85546875" style="12" customWidth="1"/>
    <col min="4090" max="4094" width="14.5703125" style="12" customWidth="1"/>
    <col min="4095" max="4343" width="11.42578125" style="12"/>
    <col min="4344" max="4344" width="4.28515625" style="12" customWidth="1"/>
    <col min="4345" max="4345" width="33.85546875" style="12" customWidth="1"/>
    <col min="4346" max="4350" width="14.5703125" style="12" customWidth="1"/>
    <col min="4351" max="4599" width="11.42578125" style="12"/>
    <col min="4600" max="4600" width="4.28515625" style="12" customWidth="1"/>
    <col min="4601" max="4601" width="33.85546875" style="12" customWidth="1"/>
    <col min="4602" max="4606" width="14.5703125" style="12" customWidth="1"/>
    <col min="4607" max="4855" width="11.42578125" style="12"/>
    <col min="4856" max="4856" width="4.28515625" style="12" customWidth="1"/>
    <col min="4857" max="4857" width="33.85546875" style="12" customWidth="1"/>
    <col min="4858" max="4862" width="14.5703125" style="12" customWidth="1"/>
    <col min="4863" max="5111" width="11.42578125" style="12"/>
    <col min="5112" max="5112" width="4.28515625" style="12" customWidth="1"/>
    <col min="5113" max="5113" width="33.85546875" style="12" customWidth="1"/>
    <col min="5114" max="5118" width="14.5703125" style="12" customWidth="1"/>
    <col min="5119" max="5367" width="11.42578125" style="12"/>
    <col min="5368" max="5368" width="4.28515625" style="12" customWidth="1"/>
    <col min="5369" max="5369" width="33.85546875" style="12" customWidth="1"/>
    <col min="5370" max="5374" width="14.5703125" style="12" customWidth="1"/>
    <col min="5375" max="5623" width="11.42578125" style="12"/>
    <col min="5624" max="5624" width="4.28515625" style="12" customWidth="1"/>
    <col min="5625" max="5625" width="33.85546875" style="12" customWidth="1"/>
    <col min="5626" max="5630" width="14.5703125" style="12" customWidth="1"/>
    <col min="5631" max="5879" width="11.42578125" style="12"/>
    <col min="5880" max="5880" width="4.28515625" style="12" customWidth="1"/>
    <col min="5881" max="5881" width="33.85546875" style="12" customWidth="1"/>
    <col min="5882" max="5886" width="14.5703125" style="12" customWidth="1"/>
    <col min="5887" max="6135" width="11.42578125" style="12"/>
    <col min="6136" max="6136" width="4.28515625" style="12" customWidth="1"/>
    <col min="6137" max="6137" width="33.85546875" style="12" customWidth="1"/>
    <col min="6138" max="6142" width="14.5703125" style="12" customWidth="1"/>
    <col min="6143" max="6391" width="11.42578125" style="12"/>
    <col min="6392" max="6392" width="4.28515625" style="12" customWidth="1"/>
    <col min="6393" max="6393" width="33.85546875" style="12" customWidth="1"/>
    <col min="6394" max="6398" width="14.5703125" style="12" customWidth="1"/>
    <col min="6399" max="6647" width="11.42578125" style="12"/>
    <col min="6648" max="6648" width="4.28515625" style="12" customWidth="1"/>
    <col min="6649" max="6649" width="33.85546875" style="12" customWidth="1"/>
    <col min="6650" max="6654" width="14.5703125" style="12" customWidth="1"/>
    <col min="6655" max="6903" width="11.42578125" style="12"/>
    <col min="6904" max="6904" width="4.28515625" style="12" customWidth="1"/>
    <col min="6905" max="6905" width="33.85546875" style="12" customWidth="1"/>
    <col min="6906" max="6910" width="14.5703125" style="12" customWidth="1"/>
    <col min="6911" max="7159" width="11.42578125" style="12"/>
    <col min="7160" max="7160" width="4.28515625" style="12" customWidth="1"/>
    <col min="7161" max="7161" width="33.85546875" style="12" customWidth="1"/>
    <col min="7162" max="7166" width="14.5703125" style="12" customWidth="1"/>
    <col min="7167" max="7415" width="11.42578125" style="12"/>
    <col min="7416" max="7416" width="4.28515625" style="12" customWidth="1"/>
    <col min="7417" max="7417" width="33.85546875" style="12" customWidth="1"/>
    <col min="7418" max="7422" width="14.5703125" style="12" customWidth="1"/>
    <col min="7423" max="7671" width="11.42578125" style="12"/>
    <col min="7672" max="7672" width="4.28515625" style="12" customWidth="1"/>
    <col min="7673" max="7673" width="33.85546875" style="12" customWidth="1"/>
    <col min="7674" max="7678" width="14.5703125" style="12" customWidth="1"/>
    <col min="7679" max="7927" width="11.42578125" style="12"/>
    <col min="7928" max="7928" width="4.28515625" style="12" customWidth="1"/>
    <col min="7929" max="7929" width="33.85546875" style="12" customWidth="1"/>
    <col min="7930" max="7934" width="14.5703125" style="12" customWidth="1"/>
    <col min="7935" max="8183" width="11.42578125" style="12"/>
    <col min="8184" max="8184" width="4.28515625" style="12" customWidth="1"/>
    <col min="8185" max="8185" width="33.85546875" style="12" customWidth="1"/>
    <col min="8186" max="8190" width="14.5703125" style="12" customWidth="1"/>
    <col min="8191" max="8439" width="11.42578125" style="12"/>
    <col min="8440" max="8440" width="4.28515625" style="12" customWidth="1"/>
    <col min="8441" max="8441" width="33.85546875" style="12" customWidth="1"/>
    <col min="8442" max="8446" width="14.5703125" style="12" customWidth="1"/>
    <col min="8447" max="8695" width="11.42578125" style="12"/>
    <col min="8696" max="8696" width="4.28515625" style="12" customWidth="1"/>
    <col min="8697" max="8697" width="33.85546875" style="12" customWidth="1"/>
    <col min="8698" max="8702" width="14.5703125" style="12" customWidth="1"/>
    <col min="8703" max="8951" width="11.42578125" style="12"/>
    <col min="8952" max="8952" width="4.28515625" style="12" customWidth="1"/>
    <col min="8953" max="8953" width="33.85546875" style="12" customWidth="1"/>
    <col min="8954" max="8958" width="14.5703125" style="12" customWidth="1"/>
    <col min="8959" max="9207" width="11.42578125" style="12"/>
    <col min="9208" max="9208" width="4.28515625" style="12" customWidth="1"/>
    <col min="9209" max="9209" width="33.85546875" style="12" customWidth="1"/>
    <col min="9210" max="9214" width="14.5703125" style="12" customWidth="1"/>
    <col min="9215" max="9463" width="11.42578125" style="12"/>
    <col min="9464" max="9464" width="4.28515625" style="12" customWidth="1"/>
    <col min="9465" max="9465" width="33.85546875" style="12" customWidth="1"/>
    <col min="9466" max="9470" width="14.5703125" style="12" customWidth="1"/>
    <col min="9471" max="9719" width="11.42578125" style="12"/>
    <col min="9720" max="9720" width="4.28515625" style="12" customWidth="1"/>
    <col min="9721" max="9721" width="33.85546875" style="12" customWidth="1"/>
    <col min="9722" max="9726" width="14.5703125" style="12" customWidth="1"/>
    <col min="9727" max="9975" width="11.42578125" style="12"/>
    <col min="9976" max="9976" width="4.28515625" style="12" customWidth="1"/>
    <col min="9977" max="9977" width="33.85546875" style="12" customWidth="1"/>
    <col min="9978" max="9982" width="14.5703125" style="12" customWidth="1"/>
    <col min="9983" max="10231" width="11.42578125" style="12"/>
    <col min="10232" max="10232" width="4.28515625" style="12" customWidth="1"/>
    <col min="10233" max="10233" width="33.85546875" style="12" customWidth="1"/>
    <col min="10234" max="10238" width="14.5703125" style="12" customWidth="1"/>
    <col min="10239" max="10487" width="11.42578125" style="12"/>
    <col min="10488" max="10488" width="4.28515625" style="12" customWidth="1"/>
    <col min="10489" max="10489" width="33.85546875" style="12" customWidth="1"/>
    <col min="10490" max="10494" width="14.5703125" style="12" customWidth="1"/>
    <col min="10495" max="10743" width="11.42578125" style="12"/>
    <col min="10744" max="10744" width="4.28515625" style="12" customWidth="1"/>
    <col min="10745" max="10745" width="33.85546875" style="12" customWidth="1"/>
    <col min="10746" max="10750" width="14.5703125" style="12" customWidth="1"/>
    <col min="10751" max="10999" width="11.42578125" style="12"/>
    <col min="11000" max="11000" width="4.28515625" style="12" customWidth="1"/>
    <col min="11001" max="11001" width="33.85546875" style="12" customWidth="1"/>
    <col min="11002" max="11006" width="14.5703125" style="12" customWidth="1"/>
    <col min="11007" max="11255" width="11.42578125" style="12"/>
    <col min="11256" max="11256" width="4.28515625" style="12" customWidth="1"/>
    <col min="11257" max="11257" width="33.85546875" style="12" customWidth="1"/>
    <col min="11258" max="11262" width="14.5703125" style="12" customWidth="1"/>
    <col min="11263" max="11511" width="11.42578125" style="12"/>
    <col min="11512" max="11512" width="4.28515625" style="12" customWidth="1"/>
    <col min="11513" max="11513" width="33.85546875" style="12" customWidth="1"/>
    <col min="11514" max="11518" width="14.5703125" style="12" customWidth="1"/>
    <col min="11519" max="11767" width="11.42578125" style="12"/>
    <col min="11768" max="11768" width="4.28515625" style="12" customWidth="1"/>
    <col min="11769" max="11769" width="33.85546875" style="12" customWidth="1"/>
    <col min="11770" max="11774" width="14.5703125" style="12" customWidth="1"/>
    <col min="11775" max="12023" width="11.42578125" style="12"/>
    <col min="12024" max="12024" width="4.28515625" style="12" customWidth="1"/>
    <col min="12025" max="12025" width="33.85546875" style="12" customWidth="1"/>
    <col min="12026" max="12030" width="14.5703125" style="12" customWidth="1"/>
    <col min="12031" max="12279" width="11.42578125" style="12"/>
    <col min="12280" max="12280" width="4.28515625" style="12" customWidth="1"/>
    <col min="12281" max="12281" width="33.85546875" style="12" customWidth="1"/>
    <col min="12282" max="12286" width="14.5703125" style="12" customWidth="1"/>
    <col min="12287" max="12535" width="11.42578125" style="12"/>
    <col min="12536" max="12536" width="4.28515625" style="12" customWidth="1"/>
    <col min="12537" max="12537" width="33.85546875" style="12" customWidth="1"/>
    <col min="12538" max="12542" width="14.5703125" style="12" customWidth="1"/>
    <col min="12543" max="12791" width="11.42578125" style="12"/>
    <col min="12792" max="12792" width="4.28515625" style="12" customWidth="1"/>
    <col min="12793" max="12793" width="33.85546875" style="12" customWidth="1"/>
    <col min="12794" max="12798" width="14.5703125" style="12" customWidth="1"/>
    <col min="12799" max="13047" width="11.42578125" style="12"/>
    <col min="13048" max="13048" width="4.28515625" style="12" customWidth="1"/>
    <col min="13049" max="13049" width="33.85546875" style="12" customWidth="1"/>
    <col min="13050" max="13054" width="14.5703125" style="12" customWidth="1"/>
    <col min="13055" max="13303" width="11.42578125" style="12"/>
    <col min="13304" max="13304" width="4.28515625" style="12" customWidth="1"/>
    <col min="13305" max="13305" width="33.85546875" style="12" customWidth="1"/>
    <col min="13306" max="13310" width="14.5703125" style="12" customWidth="1"/>
    <col min="13311" max="13559" width="11.42578125" style="12"/>
    <col min="13560" max="13560" width="4.28515625" style="12" customWidth="1"/>
    <col min="13561" max="13561" width="33.85546875" style="12" customWidth="1"/>
    <col min="13562" max="13566" width="14.5703125" style="12" customWidth="1"/>
    <col min="13567" max="13815" width="11.42578125" style="12"/>
    <col min="13816" max="13816" width="4.28515625" style="12" customWidth="1"/>
    <col min="13817" max="13817" width="33.85546875" style="12" customWidth="1"/>
    <col min="13818" max="13822" width="14.5703125" style="12" customWidth="1"/>
    <col min="13823" max="14071" width="11.42578125" style="12"/>
    <col min="14072" max="14072" width="4.28515625" style="12" customWidth="1"/>
    <col min="14073" max="14073" width="33.85546875" style="12" customWidth="1"/>
    <col min="14074" max="14078" width="14.5703125" style="12" customWidth="1"/>
    <col min="14079" max="14327" width="11.42578125" style="12"/>
    <col min="14328" max="14328" width="4.28515625" style="12" customWidth="1"/>
    <col min="14329" max="14329" width="33.85546875" style="12" customWidth="1"/>
    <col min="14330" max="14334" width="14.5703125" style="12" customWidth="1"/>
    <col min="14335" max="14583" width="11.42578125" style="12"/>
    <col min="14584" max="14584" width="4.28515625" style="12" customWidth="1"/>
    <col min="14585" max="14585" width="33.85546875" style="12" customWidth="1"/>
    <col min="14586" max="14590" width="14.5703125" style="12" customWidth="1"/>
    <col min="14591" max="14839" width="11.42578125" style="12"/>
    <col min="14840" max="14840" width="4.28515625" style="12" customWidth="1"/>
    <col min="14841" max="14841" width="33.85546875" style="12" customWidth="1"/>
    <col min="14842" max="14846" width="14.5703125" style="12" customWidth="1"/>
    <col min="14847" max="15095" width="11.42578125" style="12"/>
    <col min="15096" max="15096" width="4.28515625" style="12" customWidth="1"/>
    <col min="15097" max="15097" width="33.85546875" style="12" customWidth="1"/>
    <col min="15098" max="15102" width="14.5703125" style="12" customWidth="1"/>
    <col min="15103" max="15351" width="11.42578125" style="12"/>
    <col min="15352" max="15352" width="4.28515625" style="12" customWidth="1"/>
    <col min="15353" max="15353" width="33.85546875" style="12" customWidth="1"/>
    <col min="15354" max="15358" width="14.5703125" style="12" customWidth="1"/>
    <col min="15359" max="15607" width="11.42578125" style="12"/>
    <col min="15608" max="15608" width="4.28515625" style="12" customWidth="1"/>
    <col min="15609" max="15609" width="33.85546875" style="12" customWidth="1"/>
    <col min="15610" max="15614" width="14.5703125" style="12" customWidth="1"/>
    <col min="15615" max="15863" width="11.42578125" style="12"/>
    <col min="15864" max="15864" width="4.28515625" style="12" customWidth="1"/>
    <col min="15865" max="15865" width="33.85546875" style="12" customWidth="1"/>
    <col min="15866" max="15870" width="14.5703125" style="12" customWidth="1"/>
    <col min="15871" max="16119" width="11.42578125" style="12"/>
    <col min="16120" max="16120" width="4.28515625" style="12" customWidth="1"/>
    <col min="16121" max="16121" width="33.85546875" style="12" customWidth="1"/>
    <col min="16122" max="16126" width="14.5703125" style="12" customWidth="1"/>
    <col min="16127" max="16384" width="11.42578125" style="12"/>
  </cols>
  <sheetData>
    <row r="1" spans="1:7" s="7" customFormat="1" ht="15.75" x14ac:dyDescent="0.25">
      <c r="A1" s="6" t="s">
        <v>182</v>
      </c>
      <c r="B1" s="6"/>
      <c r="C1" s="6"/>
      <c r="D1" s="6"/>
      <c r="E1" s="6"/>
      <c r="F1" s="6"/>
    </row>
    <row r="2" spans="1:7" s="8" customFormat="1" ht="15.75" x14ac:dyDescent="0.25">
      <c r="A2" s="6" t="s">
        <v>31</v>
      </c>
      <c r="B2" s="9"/>
      <c r="C2" s="9"/>
      <c r="D2" s="9"/>
      <c r="E2" s="9"/>
      <c r="F2" s="9"/>
    </row>
    <row r="3" spans="1:7" ht="15" x14ac:dyDescent="0.25">
      <c r="A3" s="9" t="s">
        <v>30</v>
      </c>
      <c r="B3" s="10">
        <v>2023</v>
      </c>
      <c r="C3" s="11"/>
      <c r="D3" s="11"/>
      <c r="E3" s="11"/>
      <c r="F3" s="11"/>
    </row>
    <row r="4" spans="1:7" ht="15.75" x14ac:dyDescent="0.25">
      <c r="A4" s="11" t="s">
        <v>29</v>
      </c>
      <c r="B4" s="10" t="s">
        <v>190</v>
      </c>
      <c r="C4" s="6"/>
      <c r="D4" s="6"/>
      <c r="E4" s="6"/>
      <c r="F4" s="6"/>
    </row>
    <row r="5" spans="1:7" ht="15" customHeight="1" x14ac:dyDescent="0.25">
      <c r="A5" s="113" t="s">
        <v>188</v>
      </c>
      <c r="B5" s="6"/>
      <c r="C5" s="6"/>
      <c r="D5" s="6"/>
      <c r="E5" s="6"/>
      <c r="F5" s="6"/>
    </row>
    <row r="6" spans="1:7" ht="30" customHeight="1" x14ac:dyDescent="0.25">
      <c r="A6" s="100"/>
      <c r="B6" s="70" t="s">
        <v>4</v>
      </c>
      <c r="C6" s="72" t="s">
        <v>148</v>
      </c>
      <c r="D6" s="72" t="s">
        <v>149</v>
      </c>
      <c r="E6" s="72" t="s">
        <v>150</v>
      </c>
      <c r="F6" s="80" t="s">
        <v>151</v>
      </c>
      <c r="G6" s="80" t="s">
        <v>5</v>
      </c>
    </row>
    <row r="7" spans="1:7" x14ac:dyDescent="0.2">
      <c r="B7" s="13"/>
      <c r="C7" s="14"/>
      <c r="E7" s="14"/>
      <c r="F7" s="14"/>
    </row>
    <row r="8" spans="1:7" ht="15" x14ac:dyDescent="0.25">
      <c r="A8" s="98" t="s">
        <v>22</v>
      </c>
      <c r="B8" s="15">
        <f>SUM(B9:B10)</f>
        <v>737</v>
      </c>
      <c r="C8" s="15">
        <f>C9+C10</f>
        <v>94</v>
      </c>
      <c r="D8" s="15">
        <f t="shared" ref="D8:G8" si="0">D9+D10</f>
        <v>263</v>
      </c>
      <c r="E8" s="15">
        <f t="shared" si="0"/>
        <v>318</v>
      </c>
      <c r="F8" s="15">
        <f t="shared" si="0"/>
        <v>51</v>
      </c>
      <c r="G8" s="15">
        <f t="shared" si="0"/>
        <v>11</v>
      </c>
    </row>
    <row r="9" spans="1:7" ht="15" x14ac:dyDescent="0.25">
      <c r="A9" s="99" t="s">
        <v>23</v>
      </c>
      <c r="B9" s="15">
        <f>SUM(C9:G9)</f>
        <v>365</v>
      </c>
      <c r="C9" s="16">
        <v>60</v>
      </c>
      <c r="D9" s="16">
        <v>187</v>
      </c>
      <c r="E9" s="16">
        <v>73</v>
      </c>
      <c r="F9" s="16">
        <v>38</v>
      </c>
      <c r="G9" s="12">
        <v>7</v>
      </c>
    </row>
    <row r="10" spans="1:7" ht="15" x14ac:dyDescent="0.25">
      <c r="A10" s="99" t="s">
        <v>24</v>
      </c>
      <c r="B10" s="15">
        <f>SUM(C10:G10)</f>
        <v>372</v>
      </c>
      <c r="C10" s="16">
        <v>34</v>
      </c>
      <c r="D10" s="16">
        <v>76</v>
      </c>
      <c r="E10" s="16">
        <v>245</v>
      </c>
      <c r="F10" s="16">
        <v>13</v>
      </c>
      <c r="G10" s="12">
        <v>4</v>
      </c>
    </row>
    <row r="11" spans="1:7" x14ac:dyDescent="0.2">
      <c r="A11" s="17"/>
      <c r="B11" s="17"/>
      <c r="C11" s="17"/>
      <c r="D11" s="17"/>
      <c r="E11" s="17"/>
      <c r="F11" s="17"/>
      <c r="G11" s="17"/>
    </row>
    <row r="12" spans="1:7" x14ac:dyDescent="0.2">
      <c r="A12" s="18" t="s">
        <v>2</v>
      </c>
    </row>
  </sheetData>
  <hyperlinks>
    <hyperlink ref="A5" location="Índice!A1" display="Índice" xr:uid="{DAF159CC-725A-472F-ACA4-BCFEE743394E}"/>
  </hyperlinks>
  <pageMargins left="0.25" right="0.25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604F8-641F-4DB9-B4C2-C7E3B761D997}">
  <sheetPr>
    <pageSetUpPr fitToPage="1"/>
  </sheetPr>
  <dimension ref="A1:F91"/>
  <sheetViews>
    <sheetView workbookViewId="0">
      <selection activeCell="A5" sqref="A5"/>
    </sheetView>
  </sheetViews>
  <sheetFormatPr baseColWidth="10" defaultRowHeight="15" x14ac:dyDescent="0.25"/>
  <cols>
    <col min="1" max="1" width="5.42578125" customWidth="1"/>
    <col min="2" max="2" width="25.7109375" customWidth="1"/>
    <col min="3" max="6" width="17.7109375" customWidth="1"/>
  </cols>
  <sheetData>
    <row r="1" spans="1:6" ht="15.75" x14ac:dyDescent="0.25">
      <c r="A1" s="114" t="s">
        <v>170</v>
      </c>
      <c r="B1" s="114"/>
      <c r="C1" s="114"/>
      <c r="D1" s="114"/>
      <c r="E1" s="114"/>
    </row>
    <row r="2" spans="1:6" x14ac:dyDescent="0.25">
      <c r="A2" s="9" t="s">
        <v>31</v>
      </c>
      <c r="B2" s="8"/>
    </row>
    <row r="3" spans="1:6" x14ac:dyDescent="0.25">
      <c r="A3" s="9" t="s">
        <v>30</v>
      </c>
      <c r="B3" s="10">
        <v>2023</v>
      </c>
      <c r="C3" s="19"/>
      <c r="D3" s="19"/>
      <c r="E3" s="19"/>
    </row>
    <row r="4" spans="1:6" x14ac:dyDescent="0.25">
      <c r="A4" s="11" t="s">
        <v>29</v>
      </c>
      <c r="B4" s="10" t="s">
        <v>192</v>
      </c>
      <c r="C4" s="21"/>
      <c r="D4" s="21"/>
      <c r="E4" s="21"/>
    </row>
    <row r="5" spans="1:6" ht="15" customHeight="1" x14ac:dyDescent="0.25">
      <c r="A5" s="113" t="s">
        <v>188</v>
      </c>
      <c r="B5" s="10"/>
      <c r="C5" s="54"/>
      <c r="D5" s="54"/>
      <c r="E5" s="54"/>
      <c r="F5" s="38"/>
    </row>
    <row r="6" spans="1:6" x14ac:dyDescent="0.25">
      <c r="A6" s="115" t="s">
        <v>186</v>
      </c>
      <c r="B6" s="116"/>
      <c r="C6" s="102" t="s">
        <v>185</v>
      </c>
      <c r="D6" s="66" t="s">
        <v>0</v>
      </c>
      <c r="E6" s="103" t="s">
        <v>166</v>
      </c>
      <c r="F6" s="103" t="s">
        <v>1</v>
      </c>
    </row>
    <row r="7" spans="1:6" x14ac:dyDescent="0.25">
      <c r="A7" s="106"/>
      <c r="B7" s="106"/>
      <c r="C7" s="107"/>
      <c r="D7" s="108"/>
      <c r="E7" s="107"/>
      <c r="F7" s="107"/>
    </row>
    <row r="8" spans="1:6" x14ac:dyDescent="0.25">
      <c r="A8" s="92"/>
      <c r="B8" s="92" t="s">
        <v>32</v>
      </c>
      <c r="C8" s="23">
        <f>SUM(C9:C86)</f>
        <v>334</v>
      </c>
      <c r="D8" s="23">
        <f>SUM(D9:D86)</f>
        <v>737</v>
      </c>
      <c r="E8" s="23">
        <f t="shared" ref="E8:E71" si="0">C8-D8</f>
        <v>-403</v>
      </c>
      <c r="F8" s="23">
        <f>SUM(F9:F86)</f>
        <v>283</v>
      </c>
    </row>
    <row r="9" spans="1:6" x14ac:dyDescent="0.25">
      <c r="A9" s="94">
        <v>1</v>
      </c>
      <c r="B9" s="104" t="s">
        <v>33</v>
      </c>
      <c r="C9" s="56">
        <v>0</v>
      </c>
      <c r="D9" s="56">
        <v>2</v>
      </c>
      <c r="E9" s="56">
        <f t="shared" si="0"/>
        <v>-2</v>
      </c>
      <c r="F9" s="57">
        <v>0</v>
      </c>
    </row>
    <row r="10" spans="1:6" x14ac:dyDescent="0.25">
      <c r="A10" s="94">
        <v>2</v>
      </c>
      <c r="B10" s="104" t="s">
        <v>34</v>
      </c>
      <c r="C10" s="56">
        <v>0</v>
      </c>
      <c r="D10" s="56">
        <v>9</v>
      </c>
      <c r="E10" s="56">
        <f t="shared" si="0"/>
        <v>-9</v>
      </c>
      <c r="F10" s="57">
        <v>7</v>
      </c>
    </row>
    <row r="11" spans="1:6" x14ac:dyDescent="0.25">
      <c r="A11" s="94">
        <v>3</v>
      </c>
      <c r="B11" s="104" t="s">
        <v>35</v>
      </c>
      <c r="C11" s="56">
        <v>0</v>
      </c>
      <c r="D11" s="56">
        <v>0</v>
      </c>
      <c r="E11" s="56">
        <f t="shared" si="0"/>
        <v>0</v>
      </c>
      <c r="F11" s="57">
        <v>0</v>
      </c>
    </row>
    <row r="12" spans="1:6" x14ac:dyDescent="0.25">
      <c r="A12" s="94">
        <v>4</v>
      </c>
      <c r="B12" s="104" t="s">
        <v>36</v>
      </c>
      <c r="C12" s="56">
        <v>41</v>
      </c>
      <c r="D12" s="56">
        <v>113</v>
      </c>
      <c r="E12" s="56">
        <f t="shared" si="0"/>
        <v>-72</v>
      </c>
      <c r="F12" s="57">
        <v>17</v>
      </c>
    </row>
    <row r="13" spans="1:6" x14ac:dyDescent="0.25">
      <c r="A13" s="94">
        <v>5</v>
      </c>
      <c r="B13" s="104" t="s">
        <v>37</v>
      </c>
      <c r="C13" s="56">
        <v>0</v>
      </c>
      <c r="D13" s="56">
        <v>0</v>
      </c>
      <c r="E13" s="56">
        <f t="shared" si="0"/>
        <v>0</v>
      </c>
      <c r="F13" s="57">
        <v>0</v>
      </c>
    </row>
    <row r="14" spans="1:6" x14ac:dyDescent="0.25">
      <c r="A14" s="94">
        <v>6</v>
      </c>
      <c r="B14" s="104" t="s">
        <v>38</v>
      </c>
      <c r="C14" s="56">
        <v>0</v>
      </c>
      <c r="D14" s="56">
        <v>2</v>
      </c>
      <c r="E14" s="56">
        <f t="shared" si="0"/>
        <v>-2</v>
      </c>
      <c r="F14" s="57">
        <v>0</v>
      </c>
    </row>
    <row r="15" spans="1:6" x14ac:dyDescent="0.25">
      <c r="A15" s="94">
        <v>7</v>
      </c>
      <c r="B15" s="104" t="s">
        <v>39</v>
      </c>
      <c r="C15" s="56">
        <v>1</v>
      </c>
      <c r="D15" s="56">
        <v>3</v>
      </c>
      <c r="E15" s="56">
        <f t="shared" si="0"/>
        <v>-2</v>
      </c>
      <c r="F15" s="57">
        <v>0</v>
      </c>
    </row>
    <row r="16" spans="1:6" x14ac:dyDescent="0.25">
      <c r="A16" s="94">
        <v>8</v>
      </c>
      <c r="B16" s="104" t="s">
        <v>40</v>
      </c>
      <c r="C16" s="56">
        <v>3</v>
      </c>
      <c r="D16" s="56">
        <v>2</v>
      </c>
      <c r="E16" s="56">
        <f t="shared" si="0"/>
        <v>1</v>
      </c>
      <c r="F16" s="57">
        <v>0</v>
      </c>
    </row>
    <row r="17" spans="1:6" x14ac:dyDescent="0.25">
      <c r="A17" s="94">
        <v>9</v>
      </c>
      <c r="B17" s="104" t="s">
        <v>41</v>
      </c>
      <c r="C17" s="56">
        <v>0</v>
      </c>
      <c r="D17" s="56">
        <v>0</v>
      </c>
      <c r="E17" s="56">
        <f t="shared" si="0"/>
        <v>0</v>
      </c>
      <c r="F17" s="57">
        <v>1</v>
      </c>
    </row>
    <row r="18" spans="1:6" x14ac:dyDescent="0.25">
      <c r="A18" s="94">
        <v>10</v>
      </c>
      <c r="B18" s="104" t="s">
        <v>42</v>
      </c>
      <c r="C18" s="56">
        <v>0</v>
      </c>
      <c r="D18" s="56">
        <v>2</v>
      </c>
      <c r="E18" s="56">
        <f t="shared" si="0"/>
        <v>-2</v>
      </c>
      <c r="F18" s="57">
        <v>0</v>
      </c>
    </row>
    <row r="19" spans="1:6" x14ac:dyDescent="0.25">
      <c r="A19" s="94">
        <v>11</v>
      </c>
      <c r="B19" s="104" t="s">
        <v>43</v>
      </c>
      <c r="C19" s="56">
        <v>0</v>
      </c>
      <c r="D19" s="56">
        <v>18</v>
      </c>
      <c r="E19" s="56">
        <f t="shared" si="0"/>
        <v>-18</v>
      </c>
      <c r="F19" s="57">
        <v>5</v>
      </c>
    </row>
    <row r="20" spans="1:6" x14ac:dyDescent="0.25">
      <c r="A20" s="94">
        <v>12</v>
      </c>
      <c r="B20" s="104" t="s">
        <v>44</v>
      </c>
      <c r="C20" s="56">
        <v>2</v>
      </c>
      <c r="D20" s="56">
        <v>6</v>
      </c>
      <c r="E20" s="56">
        <f t="shared" si="0"/>
        <v>-4</v>
      </c>
      <c r="F20" s="57">
        <v>8</v>
      </c>
    </row>
    <row r="21" spans="1:6" x14ac:dyDescent="0.25">
      <c r="A21" s="94">
        <v>13</v>
      </c>
      <c r="B21" s="104" t="s">
        <v>45</v>
      </c>
      <c r="C21" s="56">
        <v>0</v>
      </c>
      <c r="D21" s="56">
        <v>0</v>
      </c>
      <c r="E21" s="56">
        <f t="shared" si="0"/>
        <v>0</v>
      </c>
      <c r="F21" s="57">
        <v>0</v>
      </c>
    </row>
    <row r="22" spans="1:6" x14ac:dyDescent="0.25">
      <c r="A22" s="94">
        <v>14</v>
      </c>
      <c r="B22" s="104" t="s">
        <v>46</v>
      </c>
      <c r="C22" s="56">
        <v>3</v>
      </c>
      <c r="D22" s="56">
        <v>5</v>
      </c>
      <c r="E22" s="56">
        <f t="shared" si="0"/>
        <v>-2</v>
      </c>
      <c r="F22" s="57">
        <v>2</v>
      </c>
    </row>
    <row r="23" spans="1:6" x14ac:dyDescent="0.25">
      <c r="A23" s="94">
        <v>15</v>
      </c>
      <c r="B23" s="104" t="s">
        <v>47</v>
      </c>
      <c r="C23" s="56">
        <v>0</v>
      </c>
      <c r="D23" s="56">
        <v>1</v>
      </c>
      <c r="E23" s="56">
        <f t="shared" si="0"/>
        <v>-1</v>
      </c>
      <c r="F23" s="57">
        <v>0</v>
      </c>
    </row>
    <row r="24" spans="1:6" x14ac:dyDescent="0.25">
      <c r="A24" s="94">
        <v>16</v>
      </c>
      <c r="B24" s="104" t="s">
        <v>48</v>
      </c>
      <c r="C24" s="56">
        <v>2</v>
      </c>
      <c r="D24" s="56">
        <v>3</v>
      </c>
      <c r="E24" s="56">
        <f t="shared" si="0"/>
        <v>-1</v>
      </c>
      <c r="F24" s="57">
        <v>3</v>
      </c>
    </row>
    <row r="25" spans="1:6" x14ac:dyDescent="0.25">
      <c r="A25" s="94">
        <v>17</v>
      </c>
      <c r="B25" s="104" t="s">
        <v>49</v>
      </c>
      <c r="C25" s="56">
        <v>0</v>
      </c>
      <c r="D25" s="56">
        <v>1</v>
      </c>
      <c r="E25" s="56">
        <f t="shared" si="0"/>
        <v>-1</v>
      </c>
      <c r="F25" s="57">
        <v>1</v>
      </c>
    </row>
    <row r="26" spans="1:6" x14ac:dyDescent="0.25">
      <c r="A26" s="94">
        <v>18</v>
      </c>
      <c r="B26" s="104" t="s">
        <v>50</v>
      </c>
      <c r="C26" s="56">
        <v>2</v>
      </c>
      <c r="D26" s="56">
        <v>22</v>
      </c>
      <c r="E26" s="56">
        <f t="shared" si="0"/>
        <v>-20</v>
      </c>
      <c r="F26" s="57">
        <v>1</v>
      </c>
    </row>
    <row r="27" spans="1:6" x14ac:dyDescent="0.25">
      <c r="A27" s="94">
        <v>19</v>
      </c>
      <c r="B27" s="104" t="s">
        <v>51</v>
      </c>
      <c r="C27" s="56">
        <v>0</v>
      </c>
      <c r="D27" s="56">
        <v>2</v>
      </c>
      <c r="E27" s="56">
        <f t="shared" si="0"/>
        <v>-2</v>
      </c>
      <c r="F27" s="57">
        <v>0</v>
      </c>
    </row>
    <row r="28" spans="1:6" x14ac:dyDescent="0.25">
      <c r="A28" s="94">
        <v>20</v>
      </c>
      <c r="B28" s="104" t="s">
        <v>52</v>
      </c>
      <c r="C28" s="56">
        <v>5</v>
      </c>
      <c r="D28" s="56">
        <v>9</v>
      </c>
      <c r="E28" s="56">
        <f t="shared" si="0"/>
        <v>-4</v>
      </c>
      <c r="F28" s="57">
        <v>2</v>
      </c>
    </row>
    <row r="29" spans="1:6" x14ac:dyDescent="0.25">
      <c r="A29" s="94">
        <v>21</v>
      </c>
      <c r="B29" s="104" t="s">
        <v>53</v>
      </c>
      <c r="C29" s="56">
        <v>1</v>
      </c>
      <c r="D29" s="56">
        <v>3</v>
      </c>
      <c r="E29" s="56">
        <f t="shared" si="0"/>
        <v>-2</v>
      </c>
      <c r="F29" s="57">
        <v>4</v>
      </c>
    </row>
    <row r="30" spans="1:6" x14ac:dyDescent="0.25">
      <c r="A30" s="94">
        <v>22</v>
      </c>
      <c r="B30" s="104" t="s">
        <v>54</v>
      </c>
      <c r="C30" s="56">
        <v>0</v>
      </c>
      <c r="D30" s="56">
        <v>0</v>
      </c>
      <c r="E30" s="56">
        <f t="shared" si="0"/>
        <v>0</v>
      </c>
      <c r="F30" s="57">
        <v>0</v>
      </c>
    </row>
    <row r="31" spans="1:6" x14ac:dyDescent="0.25">
      <c r="A31" s="94">
        <v>23</v>
      </c>
      <c r="B31" s="104" t="s">
        <v>55</v>
      </c>
      <c r="C31" s="56">
        <v>0</v>
      </c>
      <c r="D31" s="56">
        <v>2</v>
      </c>
      <c r="E31" s="56">
        <f t="shared" si="0"/>
        <v>-2</v>
      </c>
      <c r="F31" s="57">
        <v>2</v>
      </c>
    </row>
    <row r="32" spans="1:6" x14ac:dyDescent="0.25">
      <c r="A32" s="94">
        <v>24</v>
      </c>
      <c r="B32" s="104" t="s">
        <v>56</v>
      </c>
      <c r="C32" s="56">
        <v>91</v>
      </c>
      <c r="D32" s="56">
        <v>14</v>
      </c>
      <c r="E32" s="56">
        <f t="shared" si="0"/>
        <v>77</v>
      </c>
      <c r="F32" s="56">
        <v>43</v>
      </c>
    </row>
    <row r="33" spans="1:6" x14ac:dyDescent="0.25">
      <c r="A33" s="94">
        <v>25</v>
      </c>
      <c r="B33" s="104" t="s">
        <v>57</v>
      </c>
      <c r="C33" s="56">
        <v>2</v>
      </c>
      <c r="D33" s="56">
        <v>8</v>
      </c>
      <c r="E33" s="56">
        <f t="shared" si="0"/>
        <v>-6</v>
      </c>
      <c r="F33" s="57">
        <v>2</v>
      </c>
    </row>
    <row r="34" spans="1:6" x14ac:dyDescent="0.25">
      <c r="A34" s="94">
        <v>26</v>
      </c>
      <c r="B34" s="104" t="s">
        <v>58</v>
      </c>
      <c r="C34" s="56">
        <v>7</v>
      </c>
      <c r="D34" s="56">
        <v>4</v>
      </c>
      <c r="E34" s="56">
        <f t="shared" si="0"/>
        <v>3</v>
      </c>
      <c r="F34" s="57">
        <v>2</v>
      </c>
    </row>
    <row r="35" spans="1:6" x14ac:dyDescent="0.25">
      <c r="A35" s="94">
        <v>27</v>
      </c>
      <c r="B35" s="104" t="s">
        <v>59</v>
      </c>
      <c r="C35" s="56">
        <v>0</v>
      </c>
      <c r="D35" s="56">
        <v>1</v>
      </c>
      <c r="E35" s="56">
        <f t="shared" si="0"/>
        <v>-1</v>
      </c>
      <c r="F35" s="57">
        <v>0</v>
      </c>
    </row>
    <row r="36" spans="1:6" x14ac:dyDescent="0.25">
      <c r="A36" s="94">
        <v>28</v>
      </c>
      <c r="B36" s="104" t="s">
        <v>60</v>
      </c>
      <c r="C36" s="56">
        <v>0</v>
      </c>
      <c r="D36" s="56">
        <v>1</v>
      </c>
      <c r="E36" s="56">
        <f t="shared" si="0"/>
        <v>-1</v>
      </c>
      <c r="F36" s="57">
        <v>1</v>
      </c>
    </row>
    <row r="37" spans="1:6" x14ac:dyDescent="0.25">
      <c r="A37" s="94">
        <v>29</v>
      </c>
      <c r="B37" s="104" t="s">
        <v>61</v>
      </c>
      <c r="C37" s="56">
        <v>0</v>
      </c>
      <c r="D37" s="56">
        <v>0</v>
      </c>
      <c r="E37" s="56">
        <f t="shared" si="0"/>
        <v>0</v>
      </c>
      <c r="F37" s="57">
        <v>0</v>
      </c>
    </row>
    <row r="38" spans="1:6" x14ac:dyDescent="0.25">
      <c r="A38" s="94">
        <v>30</v>
      </c>
      <c r="B38" s="104" t="s">
        <v>62</v>
      </c>
      <c r="C38" s="56">
        <v>0</v>
      </c>
      <c r="D38" s="56">
        <v>0</v>
      </c>
      <c r="E38" s="56">
        <f t="shared" si="0"/>
        <v>0</v>
      </c>
      <c r="F38" s="57">
        <v>0</v>
      </c>
    </row>
    <row r="39" spans="1:6" x14ac:dyDescent="0.25">
      <c r="A39" s="94">
        <v>31</v>
      </c>
      <c r="B39" s="104" t="s">
        <v>63</v>
      </c>
      <c r="C39" s="56">
        <v>13</v>
      </c>
      <c r="D39" s="56">
        <v>55</v>
      </c>
      <c r="E39" s="56">
        <f t="shared" si="0"/>
        <v>-42</v>
      </c>
      <c r="F39" s="57">
        <v>7</v>
      </c>
    </row>
    <row r="40" spans="1:6" x14ac:dyDescent="0.25">
      <c r="A40" s="94">
        <v>32</v>
      </c>
      <c r="B40" s="104" t="s">
        <v>64</v>
      </c>
      <c r="C40" s="56">
        <v>5</v>
      </c>
      <c r="D40" s="56">
        <v>6</v>
      </c>
      <c r="E40" s="56">
        <f t="shared" si="0"/>
        <v>-1</v>
      </c>
      <c r="F40" s="57">
        <v>3</v>
      </c>
    </row>
    <row r="41" spans="1:6" x14ac:dyDescent="0.25">
      <c r="A41" s="94">
        <v>33</v>
      </c>
      <c r="B41" s="104" t="s">
        <v>65</v>
      </c>
      <c r="C41" s="56">
        <v>3</v>
      </c>
      <c r="D41" s="56">
        <v>6</v>
      </c>
      <c r="E41" s="56">
        <f t="shared" si="0"/>
        <v>-3</v>
      </c>
      <c r="F41" s="57">
        <v>4</v>
      </c>
    </row>
    <row r="42" spans="1:6" x14ac:dyDescent="0.25">
      <c r="A42" s="94">
        <v>34</v>
      </c>
      <c r="B42" s="104" t="s">
        <v>66</v>
      </c>
      <c r="C42" s="56">
        <v>3</v>
      </c>
      <c r="D42" s="56">
        <v>18</v>
      </c>
      <c r="E42" s="56">
        <f t="shared" si="0"/>
        <v>-15</v>
      </c>
      <c r="F42" s="57">
        <v>5</v>
      </c>
    </row>
    <row r="43" spans="1:6" x14ac:dyDescent="0.25">
      <c r="A43" s="94">
        <v>35</v>
      </c>
      <c r="B43" s="104" t="s">
        <v>67</v>
      </c>
      <c r="C43" s="56">
        <v>2</v>
      </c>
      <c r="D43" s="56">
        <v>5</v>
      </c>
      <c r="E43" s="56">
        <f t="shared" si="0"/>
        <v>-3</v>
      </c>
      <c r="F43" s="57">
        <v>9</v>
      </c>
    </row>
    <row r="44" spans="1:6" x14ac:dyDescent="0.25">
      <c r="A44" s="94">
        <v>36</v>
      </c>
      <c r="B44" s="104" t="s">
        <v>68</v>
      </c>
      <c r="C44" s="56">
        <v>3</v>
      </c>
      <c r="D44" s="56">
        <v>6</v>
      </c>
      <c r="E44" s="56">
        <f t="shared" si="0"/>
        <v>-3</v>
      </c>
      <c r="F44" s="57">
        <v>5</v>
      </c>
    </row>
    <row r="45" spans="1:6" x14ac:dyDescent="0.25">
      <c r="A45" s="94">
        <v>37</v>
      </c>
      <c r="B45" s="104" t="s">
        <v>69</v>
      </c>
      <c r="C45" s="56">
        <v>15</v>
      </c>
      <c r="D45" s="56">
        <v>54</v>
      </c>
      <c r="E45" s="56">
        <f t="shared" si="0"/>
        <v>-39</v>
      </c>
      <c r="F45" s="57">
        <v>13</v>
      </c>
    </row>
    <row r="46" spans="1:6" x14ac:dyDescent="0.25">
      <c r="A46" s="94">
        <v>38</v>
      </c>
      <c r="B46" s="104" t="s">
        <v>70</v>
      </c>
      <c r="C46" s="56">
        <v>0</v>
      </c>
      <c r="D46" s="56">
        <v>0</v>
      </c>
      <c r="E46" s="56">
        <f t="shared" si="0"/>
        <v>0</v>
      </c>
      <c r="F46" s="57">
        <v>0</v>
      </c>
    </row>
    <row r="47" spans="1:6" x14ac:dyDescent="0.25">
      <c r="A47" s="94">
        <v>39</v>
      </c>
      <c r="B47" s="104" t="s">
        <v>71</v>
      </c>
      <c r="C47" s="56">
        <v>0</v>
      </c>
      <c r="D47" s="56">
        <v>3</v>
      </c>
      <c r="E47" s="56">
        <f t="shared" si="0"/>
        <v>-3</v>
      </c>
      <c r="F47" s="57">
        <v>2</v>
      </c>
    </row>
    <row r="48" spans="1:6" x14ac:dyDescent="0.25">
      <c r="A48" s="94">
        <v>40</v>
      </c>
      <c r="B48" s="104" t="s">
        <v>72</v>
      </c>
      <c r="C48" s="56">
        <v>2</v>
      </c>
      <c r="D48" s="56">
        <v>0</v>
      </c>
      <c r="E48" s="56">
        <f t="shared" si="0"/>
        <v>2</v>
      </c>
      <c r="F48" s="57">
        <v>6</v>
      </c>
    </row>
    <row r="49" spans="1:6" x14ac:dyDescent="0.25">
      <c r="A49" s="94">
        <v>41</v>
      </c>
      <c r="B49" s="104" t="s">
        <v>73</v>
      </c>
      <c r="C49" s="56">
        <v>0</v>
      </c>
      <c r="D49" s="56">
        <v>4</v>
      </c>
      <c r="E49" s="56">
        <f t="shared" si="0"/>
        <v>-4</v>
      </c>
      <c r="F49" s="57">
        <v>2</v>
      </c>
    </row>
    <row r="50" spans="1:6" x14ac:dyDescent="0.25">
      <c r="A50" s="94">
        <v>42</v>
      </c>
      <c r="B50" s="104" t="s">
        <v>74</v>
      </c>
      <c r="C50" s="56">
        <v>1</v>
      </c>
      <c r="D50" s="56">
        <v>1</v>
      </c>
      <c r="E50" s="56">
        <f t="shared" si="0"/>
        <v>0</v>
      </c>
      <c r="F50" s="57">
        <v>0</v>
      </c>
    </row>
    <row r="51" spans="1:6" x14ac:dyDescent="0.25">
      <c r="A51" s="94">
        <v>43</v>
      </c>
      <c r="B51" s="104" t="s">
        <v>75</v>
      </c>
      <c r="C51" s="56">
        <v>0</v>
      </c>
      <c r="D51" s="56">
        <v>0</v>
      </c>
      <c r="E51" s="56">
        <f t="shared" si="0"/>
        <v>0</v>
      </c>
      <c r="F51" s="57">
        <v>1</v>
      </c>
    </row>
    <row r="52" spans="1:6" x14ac:dyDescent="0.25">
      <c r="A52" s="94">
        <v>44</v>
      </c>
      <c r="B52" s="104" t="s">
        <v>76</v>
      </c>
      <c r="C52" s="56">
        <v>102</v>
      </c>
      <c r="D52" s="56">
        <v>259</v>
      </c>
      <c r="E52" s="56">
        <f t="shared" si="0"/>
        <v>-157</v>
      </c>
      <c r="F52" s="57">
        <v>82</v>
      </c>
    </row>
    <row r="53" spans="1:6" x14ac:dyDescent="0.25">
      <c r="A53" s="94">
        <v>45</v>
      </c>
      <c r="B53" s="104" t="s">
        <v>77</v>
      </c>
      <c r="C53" s="56">
        <v>0</v>
      </c>
      <c r="D53" s="56">
        <v>24</v>
      </c>
      <c r="E53" s="56">
        <f t="shared" si="0"/>
        <v>-24</v>
      </c>
      <c r="F53" s="57">
        <v>0</v>
      </c>
    </row>
    <row r="54" spans="1:6" x14ac:dyDescent="0.25">
      <c r="A54" s="94">
        <v>46</v>
      </c>
      <c r="B54" s="104" t="s">
        <v>78</v>
      </c>
      <c r="C54" s="56">
        <v>0</v>
      </c>
      <c r="D54" s="56">
        <v>2</v>
      </c>
      <c r="E54" s="56">
        <f t="shared" si="0"/>
        <v>-2</v>
      </c>
      <c r="F54" s="57">
        <v>0</v>
      </c>
    </row>
    <row r="55" spans="1:6" x14ac:dyDescent="0.25">
      <c r="A55" s="94">
        <v>47</v>
      </c>
      <c r="B55" s="104" t="s">
        <v>79</v>
      </c>
      <c r="C55" s="56">
        <v>0</v>
      </c>
      <c r="D55" s="56">
        <v>2</v>
      </c>
      <c r="E55" s="56">
        <f t="shared" si="0"/>
        <v>-2</v>
      </c>
      <c r="F55" s="57">
        <v>0</v>
      </c>
    </row>
    <row r="56" spans="1:6" x14ac:dyDescent="0.25">
      <c r="A56" s="94">
        <v>48</v>
      </c>
      <c r="B56" s="104" t="s">
        <v>80</v>
      </c>
      <c r="C56" s="56">
        <v>0</v>
      </c>
      <c r="D56" s="56">
        <v>0</v>
      </c>
      <c r="E56" s="56">
        <f t="shared" si="0"/>
        <v>0</v>
      </c>
      <c r="F56" s="57">
        <v>0</v>
      </c>
    </row>
    <row r="57" spans="1:6" x14ac:dyDescent="0.25">
      <c r="A57" s="94">
        <v>49</v>
      </c>
      <c r="B57" s="104" t="s">
        <v>81</v>
      </c>
      <c r="C57" s="56">
        <v>2</v>
      </c>
      <c r="D57" s="56">
        <v>4</v>
      </c>
      <c r="E57" s="56">
        <f t="shared" si="0"/>
        <v>-2</v>
      </c>
      <c r="F57" s="57">
        <v>2</v>
      </c>
    </row>
    <row r="58" spans="1:6" x14ac:dyDescent="0.25">
      <c r="A58" s="94">
        <v>50</v>
      </c>
      <c r="B58" s="104" t="s">
        <v>82</v>
      </c>
      <c r="C58" s="56">
        <v>0</v>
      </c>
      <c r="D58" s="56">
        <v>0</v>
      </c>
      <c r="E58" s="56">
        <f t="shared" si="0"/>
        <v>0</v>
      </c>
      <c r="F58" s="57">
        <v>0</v>
      </c>
    </row>
    <row r="59" spans="1:6" x14ac:dyDescent="0.25">
      <c r="A59" s="94">
        <v>51</v>
      </c>
      <c r="B59" s="104" t="s">
        <v>83</v>
      </c>
      <c r="C59" s="56">
        <v>6</v>
      </c>
      <c r="D59" s="56">
        <v>5</v>
      </c>
      <c r="E59" s="56">
        <f t="shared" si="0"/>
        <v>1</v>
      </c>
      <c r="F59" s="57">
        <v>3</v>
      </c>
    </row>
    <row r="60" spans="1:6" x14ac:dyDescent="0.25">
      <c r="A60" s="94">
        <v>52</v>
      </c>
      <c r="B60" s="104" t="s">
        <v>84</v>
      </c>
      <c r="C60" s="56">
        <v>0</v>
      </c>
      <c r="D60" s="56">
        <v>0</v>
      </c>
      <c r="E60" s="56">
        <f t="shared" si="0"/>
        <v>0</v>
      </c>
      <c r="F60" s="57">
        <v>1</v>
      </c>
    </row>
    <row r="61" spans="1:6" x14ac:dyDescent="0.25">
      <c r="A61" s="94">
        <v>53</v>
      </c>
      <c r="B61" s="104" t="s">
        <v>85</v>
      </c>
      <c r="C61" s="56">
        <v>0</v>
      </c>
      <c r="D61" s="56">
        <v>0</v>
      </c>
      <c r="E61" s="56">
        <f t="shared" si="0"/>
        <v>0</v>
      </c>
      <c r="F61" s="57">
        <v>0</v>
      </c>
    </row>
    <row r="62" spans="1:6" x14ac:dyDescent="0.25">
      <c r="A62" s="94">
        <v>54</v>
      </c>
      <c r="B62" s="104" t="s">
        <v>86</v>
      </c>
      <c r="C62" s="56">
        <v>0</v>
      </c>
      <c r="D62" s="56">
        <v>1</v>
      </c>
      <c r="E62" s="56">
        <f t="shared" si="0"/>
        <v>-1</v>
      </c>
      <c r="F62" s="57">
        <v>0</v>
      </c>
    </row>
    <row r="63" spans="1:6" x14ac:dyDescent="0.25">
      <c r="A63" s="94">
        <v>55</v>
      </c>
      <c r="B63" s="104" t="s">
        <v>87</v>
      </c>
      <c r="C63" s="56">
        <v>1</v>
      </c>
      <c r="D63" s="56">
        <v>1</v>
      </c>
      <c r="E63" s="56">
        <f t="shared" si="0"/>
        <v>0</v>
      </c>
      <c r="F63" s="57">
        <v>2</v>
      </c>
    </row>
    <row r="64" spans="1:6" x14ac:dyDescent="0.25">
      <c r="A64" s="94">
        <v>56</v>
      </c>
      <c r="B64" s="104" t="s">
        <v>88</v>
      </c>
      <c r="C64" s="56">
        <v>1</v>
      </c>
      <c r="D64" s="56">
        <v>1</v>
      </c>
      <c r="E64" s="56">
        <f t="shared" si="0"/>
        <v>0</v>
      </c>
      <c r="F64" s="57">
        <v>4</v>
      </c>
    </row>
    <row r="65" spans="1:6" x14ac:dyDescent="0.25">
      <c r="A65" s="94">
        <v>57</v>
      </c>
      <c r="B65" s="104" t="s">
        <v>89</v>
      </c>
      <c r="C65" s="56">
        <v>0</v>
      </c>
      <c r="D65" s="56">
        <v>0</v>
      </c>
      <c r="E65" s="56">
        <f t="shared" si="0"/>
        <v>0</v>
      </c>
      <c r="F65" s="57">
        <v>0</v>
      </c>
    </row>
    <row r="66" spans="1:6" x14ac:dyDescent="0.25">
      <c r="A66" s="94">
        <v>58</v>
      </c>
      <c r="B66" s="104" t="s">
        <v>90</v>
      </c>
      <c r="C66" s="56">
        <v>0</v>
      </c>
      <c r="D66" s="56">
        <v>2</v>
      </c>
      <c r="E66" s="56">
        <f t="shared" si="0"/>
        <v>-2</v>
      </c>
      <c r="F66" s="57">
        <v>0</v>
      </c>
    </row>
    <row r="67" spans="1:6" x14ac:dyDescent="0.25">
      <c r="A67" s="94">
        <v>59</v>
      </c>
      <c r="B67" s="104" t="s">
        <v>91</v>
      </c>
      <c r="C67" s="56">
        <v>3</v>
      </c>
      <c r="D67" s="56">
        <v>3</v>
      </c>
      <c r="E67" s="56">
        <f t="shared" si="0"/>
        <v>0</v>
      </c>
      <c r="F67" s="57">
        <v>2</v>
      </c>
    </row>
    <row r="68" spans="1:6" x14ac:dyDescent="0.25">
      <c r="A68" s="94">
        <v>60</v>
      </c>
      <c r="B68" s="104" t="s">
        <v>92</v>
      </c>
      <c r="C68" s="56">
        <v>1</v>
      </c>
      <c r="D68" s="56">
        <v>2</v>
      </c>
      <c r="E68" s="56">
        <f t="shared" si="0"/>
        <v>-1</v>
      </c>
      <c r="F68" s="57">
        <v>2</v>
      </c>
    </row>
    <row r="69" spans="1:6" x14ac:dyDescent="0.25">
      <c r="A69" s="94">
        <v>61</v>
      </c>
      <c r="B69" s="104" t="s">
        <v>93</v>
      </c>
      <c r="C69" s="56">
        <v>0</v>
      </c>
      <c r="D69" s="56">
        <v>1</v>
      </c>
      <c r="E69" s="56">
        <f t="shared" si="0"/>
        <v>-1</v>
      </c>
      <c r="F69" s="57">
        <v>1</v>
      </c>
    </row>
    <row r="70" spans="1:6" x14ac:dyDescent="0.25">
      <c r="A70" s="94">
        <v>62</v>
      </c>
      <c r="B70" s="104" t="s">
        <v>94</v>
      </c>
      <c r="C70" s="56">
        <v>0</v>
      </c>
      <c r="D70" s="56">
        <v>0</v>
      </c>
      <c r="E70" s="56">
        <f t="shared" si="0"/>
        <v>0</v>
      </c>
      <c r="F70" s="57">
        <v>0</v>
      </c>
    </row>
    <row r="71" spans="1:6" x14ac:dyDescent="0.25">
      <c r="A71" s="94">
        <v>63</v>
      </c>
      <c r="B71" s="104" t="s">
        <v>95</v>
      </c>
      <c r="C71" s="56">
        <v>0</v>
      </c>
      <c r="D71" s="56">
        <v>0</v>
      </c>
      <c r="E71" s="56">
        <f t="shared" si="0"/>
        <v>0</v>
      </c>
      <c r="F71" s="57">
        <v>0</v>
      </c>
    </row>
    <row r="72" spans="1:6" x14ac:dyDescent="0.25">
      <c r="A72" s="94">
        <v>64</v>
      </c>
      <c r="B72" s="104" t="s">
        <v>96</v>
      </c>
      <c r="C72" s="56">
        <v>0</v>
      </c>
      <c r="D72" s="56">
        <v>0</v>
      </c>
      <c r="E72" s="56">
        <f t="shared" ref="E72:E86" si="1">C72-D72</f>
        <v>0</v>
      </c>
      <c r="F72" s="57">
        <v>0</v>
      </c>
    </row>
    <row r="73" spans="1:6" x14ac:dyDescent="0.25">
      <c r="A73" s="94">
        <v>65</v>
      </c>
      <c r="B73" s="104" t="s">
        <v>97</v>
      </c>
      <c r="C73" s="56">
        <v>0</v>
      </c>
      <c r="D73" s="56">
        <v>3</v>
      </c>
      <c r="E73" s="56">
        <f t="shared" si="1"/>
        <v>-3</v>
      </c>
      <c r="F73" s="57">
        <v>2</v>
      </c>
    </row>
    <row r="74" spans="1:6" x14ac:dyDescent="0.25">
      <c r="A74" s="94">
        <v>66</v>
      </c>
      <c r="B74" s="104" t="s">
        <v>98</v>
      </c>
      <c r="C74" s="56">
        <v>8</v>
      </c>
      <c r="D74" s="56">
        <v>22</v>
      </c>
      <c r="E74" s="56">
        <f t="shared" si="1"/>
        <v>-14</v>
      </c>
      <c r="F74" s="57">
        <v>11</v>
      </c>
    </row>
    <row r="75" spans="1:6" x14ac:dyDescent="0.25">
      <c r="A75" s="94">
        <v>67</v>
      </c>
      <c r="B75" s="104" t="s">
        <v>99</v>
      </c>
      <c r="C75" s="56">
        <v>0</v>
      </c>
      <c r="D75" s="56">
        <v>1</v>
      </c>
      <c r="E75" s="56">
        <f t="shared" si="1"/>
        <v>-1</v>
      </c>
      <c r="F75" s="57">
        <v>0</v>
      </c>
    </row>
    <row r="76" spans="1:6" x14ac:dyDescent="0.25">
      <c r="A76" s="94">
        <v>68</v>
      </c>
      <c r="B76" s="104" t="s">
        <v>100</v>
      </c>
      <c r="C76" s="56">
        <v>0</v>
      </c>
      <c r="D76" s="56">
        <v>0</v>
      </c>
      <c r="E76" s="56">
        <f t="shared" si="1"/>
        <v>0</v>
      </c>
      <c r="F76" s="57">
        <v>1</v>
      </c>
    </row>
    <row r="77" spans="1:6" x14ac:dyDescent="0.25">
      <c r="A77" s="94">
        <v>69</v>
      </c>
      <c r="B77" s="104" t="s">
        <v>101</v>
      </c>
      <c r="C77" s="56">
        <v>0</v>
      </c>
      <c r="D77" s="56">
        <v>5</v>
      </c>
      <c r="E77" s="56">
        <f t="shared" si="1"/>
        <v>-5</v>
      </c>
      <c r="F77" s="57">
        <v>1</v>
      </c>
    </row>
    <row r="78" spans="1:6" x14ac:dyDescent="0.25">
      <c r="A78" s="94">
        <v>70</v>
      </c>
      <c r="B78" s="104" t="s">
        <v>102</v>
      </c>
      <c r="C78" s="56">
        <v>0</v>
      </c>
      <c r="D78" s="56">
        <v>5</v>
      </c>
      <c r="E78" s="56">
        <f t="shared" si="1"/>
        <v>-5</v>
      </c>
      <c r="F78" s="57">
        <v>2</v>
      </c>
    </row>
    <row r="79" spans="1:6" x14ac:dyDescent="0.25">
      <c r="A79" s="94">
        <v>71</v>
      </c>
      <c r="B79" s="104" t="s">
        <v>103</v>
      </c>
      <c r="C79" s="56">
        <v>0</v>
      </c>
      <c r="D79" s="56">
        <v>1</v>
      </c>
      <c r="E79" s="56">
        <f t="shared" si="1"/>
        <v>-1</v>
      </c>
      <c r="F79" s="57">
        <v>0</v>
      </c>
    </row>
    <row r="80" spans="1:6" x14ac:dyDescent="0.25">
      <c r="A80" s="94">
        <v>72</v>
      </c>
      <c r="B80" s="104" t="s">
        <v>104</v>
      </c>
      <c r="C80" s="56">
        <v>0</v>
      </c>
      <c r="D80" s="56">
        <v>2</v>
      </c>
      <c r="E80" s="56">
        <f t="shared" si="1"/>
        <v>-2</v>
      </c>
      <c r="F80" s="57">
        <v>1</v>
      </c>
    </row>
    <row r="81" spans="1:6" x14ac:dyDescent="0.25">
      <c r="A81" s="94">
        <v>73</v>
      </c>
      <c r="B81" s="104" t="s">
        <v>105</v>
      </c>
      <c r="C81" s="56">
        <v>1</v>
      </c>
      <c r="D81" s="56">
        <v>0</v>
      </c>
      <c r="E81" s="56">
        <f t="shared" si="1"/>
        <v>1</v>
      </c>
      <c r="F81" s="57">
        <v>0</v>
      </c>
    </row>
    <row r="82" spans="1:6" x14ac:dyDescent="0.25">
      <c r="A82" s="94">
        <v>74</v>
      </c>
      <c r="B82" s="104" t="s">
        <v>106</v>
      </c>
      <c r="C82" s="56">
        <v>0</v>
      </c>
      <c r="D82" s="56">
        <v>0</v>
      </c>
      <c r="E82" s="56">
        <f t="shared" si="1"/>
        <v>0</v>
      </c>
      <c r="F82" s="57">
        <v>2</v>
      </c>
    </row>
    <row r="83" spans="1:6" x14ac:dyDescent="0.25">
      <c r="A83" s="94">
        <v>75</v>
      </c>
      <c r="B83" s="104" t="s">
        <v>107</v>
      </c>
      <c r="C83" s="56">
        <v>0</v>
      </c>
      <c r="D83" s="56">
        <v>0</v>
      </c>
      <c r="E83" s="56">
        <f t="shared" si="1"/>
        <v>0</v>
      </c>
      <c r="F83" s="57">
        <v>0</v>
      </c>
    </row>
    <row r="84" spans="1:6" x14ac:dyDescent="0.25">
      <c r="A84" s="94">
        <v>76</v>
      </c>
      <c r="B84" s="104" t="s">
        <v>108</v>
      </c>
      <c r="C84" s="56">
        <v>1</v>
      </c>
      <c r="D84" s="56">
        <v>0</v>
      </c>
      <c r="E84" s="56">
        <f t="shared" si="1"/>
        <v>1</v>
      </c>
      <c r="F84" s="57">
        <v>5</v>
      </c>
    </row>
    <row r="85" spans="1:6" x14ac:dyDescent="0.25">
      <c r="A85" s="94">
        <v>77</v>
      </c>
      <c r="B85" s="104" t="s">
        <v>109</v>
      </c>
      <c r="C85" s="56">
        <v>1</v>
      </c>
      <c r="D85" s="56">
        <v>0</v>
      </c>
      <c r="E85" s="56">
        <f t="shared" si="1"/>
        <v>1</v>
      </c>
      <c r="F85" s="57">
        <v>1</v>
      </c>
    </row>
    <row r="86" spans="1:6" x14ac:dyDescent="0.25">
      <c r="A86" s="94">
        <v>78</v>
      </c>
      <c r="B86" s="104" t="s">
        <v>110</v>
      </c>
      <c r="C86" s="56">
        <v>0</v>
      </c>
      <c r="D86" s="56">
        <v>0</v>
      </c>
      <c r="E86" s="56">
        <f t="shared" si="1"/>
        <v>0</v>
      </c>
      <c r="F86" s="57">
        <v>0</v>
      </c>
    </row>
    <row r="87" spans="1:6" x14ac:dyDescent="0.25">
      <c r="A87" s="95"/>
      <c r="B87" s="105"/>
      <c r="C87" s="58"/>
      <c r="D87" s="58"/>
      <c r="E87" s="58"/>
      <c r="F87" s="59"/>
    </row>
    <row r="88" spans="1:6" x14ac:dyDescent="0.25">
      <c r="A88" s="18" t="s">
        <v>2</v>
      </c>
    </row>
    <row r="89" spans="1:6" x14ac:dyDescent="0.25">
      <c r="A89" s="135" t="s">
        <v>189</v>
      </c>
      <c r="B89" s="135"/>
      <c r="C89" s="135"/>
      <c r="D89" s="135"/>
      <c r="E89" s="135"/>
      <c r="F89" s="135"/>
    </row>
    <row r="90" spans="1:6" ht="24.95" customHeight="1" x14ac:dyDescent="0.25">
      <c r="A90" s="136" t="s">
        <v>193</v>
      </c>
      <c r="B90" s="136"/>
      <c r="C90" s="136"/>
      <c r="D90" s="136"/>
      <c r="E90" s="136"/>
      <c r="F90" s="136"/>
    </row>
    <row r="91" spans="1:6" x14ac:dyDescent="0.25">
      <c r="A91" s="18"/>
      <c r="B91" s="134"/>
      <c r="C91" s="134"/>
      <c r="D91" s="134"/>
      <c r="E91" s="134"/>
      <c r="F91" s="134"/>
    </row>
  </sheetData>
  <mergeCells count="4">
    <mergeCell ref="A1:E1"/>
    <mergeCell ref="A6:B6"/>
    <mergeCell ref="A89:F89"/>
    <mergeCell ref="A90:F90"/>
  </mergeCells>
  <hyperlinks>
    <hyperlink ref="A5" location="Índice!A1" display="Índice" xr:uid="{89558832-BA2F-4E3B-BB3B-A48FDC96632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961D-51C6-4347-ACB3-4E374F4D1208}">
  <sheetPr>
    <pageSetUpPr fitToPage="1"/>
  </sheetPr>
  <dimension ref="A1:I22"/>
  <sheetViews>
    <sheetView workbookViewId="0">
      <selection activeCell="A5" sqref="A5"/>
    </sheetView>
  </sheetViews>
  <sheetFormatPr baseColWidth="10" defaultRowHeight="15" x14ac:dyDescent="0.25"/>
  <cols>
    <col min="1" max="1" width="20.42578125" customWidth="1"/>
    <col min="2" max="2" width="10.42578125" customWidth="1"/>
  </cols>
  <sheetData>
    <row r="1" spans="1:9" ht="15.75" x14ac:dyDescent="0.25">
      <c r="A1" s="114" t="s">
        <v>184</v>
      </c>
      <c r="B1" s="114"/>
      <c r="C1" s="114"/>
      <c r="D1" s="114"/>
      <c r="E1" s="114"/>
      <c r="F1" s="114"/>
      <c r="G1" s="114"/>
      <c r="H1" s="114"/>
    </row>
    <row r="2" spans="1:9" ht="15.75" x14ac:dyDescent="0.25">
      <c r="A2" s="6" t="s">
        <v>31</v>
      </c>
      <c r="B2" s="8"/>
      <c r="C2" s="19"/>
      <c r="D2" s="19"/>
      <c r="E2" s="19"/>
      <c r="F2" s="19"/>
      <c r="G2" s="19"/>
      <c r="H2" s="19"/>
      <c r="I2" s="19"/>
    </row>
    <row r="3" spans="1:9" x14ac:dyDescent="0.25">
      <c r="A3" s="9" t="s">
        <v>30</v>
      </c>
      <c r="B3" s="10">
        <v>2023</v>
      </c>
      <c r="C3" s="19"/>
      <c r="D3" s="19"/>
      <c r="E3" s="19"/>
      <c r="F3" s="19"/>
      <c r="G3" s="19"/>
      <c r="H3" s="19"/>
      <c r="I3" s="19"/>
    </row>
    <row r="4" spans="1:9" x14ac:dyDescent="0.25">
      <c r="A4" s="11" t="s">
        <v>29</v>
      </c>
      <c r="B4" s="10" t="s">
        <v>190</v>
      </c>
    </row>
    <row r="5" spans="1:9" ht="15" customHeight="1" x14ac:dyDescent="0.25">
      <c r="A5" s="113" t="s">
        <v>188</v>
      </c>
      <c r="B5" s="10"/>
      <c r="E5" s="38"/>
      <c r="F5" s="38"/>
      <c r="G5" s="38"/>
      <c r="H5" s="38"/>
    </row>
    <row r="6" spans="1:9" x14ac:dyDescent="0.25">
      <c r="A6" s="48"/>
      <c r="B6" s="48"/>
      <c r="C6" s="60"/>
      <c r="D6" s="61"/>
      <c r="E6" s="117" t="s">
        <v>6</v>
      </c>
      <c r="F6" s="118"/>
      <c r="G6" s="118"/>
      <c r="H6" s="119"/>
      <c r="I6" s="62"/>
    </row>
    <row r="7" spans="1:9" x14ac:dyDescent="0.25">
      <c r="A7" s="63"/>
      <c r="B7" s="63"/>
      <c r="C7" s="120" t="s">
        <v>3</v>
      </c>
      <c r="D7" s="121"/>
      <c r="E7" s="117" t="s">
        <v>7</v>
      </c>
      <c r="F7" s="119"/>
      <c r="G7" s="117" t="s">
        <v>8</v>
      </c>
      <c r="H7" s="119"/>
      <c r="I7" s="63"/>
    </row>
    <row r="8" spans="1:9" x14ac:dyDescent="0.25">
      <c r="A8" s="64" t="s">
        <v>9</v>
      </c>
      <c r="B8" s="65" t="s">
        <v>4</v>
      </c>
      <c r="C8" s="66" t="s">
        <v>10</v>
      </c>
      <c r="D8" s="66" t="s">
        <v>11</v>
      </c>
      <c r="E8" s="67" t="s">
        <v>10</v>
      </c>
      <c r="F8" s="67" t="s">
        <v>11</v>
      </c>
      <c r="G8" s="67" t="s">
        <v>10</v>
      </c>
      <c r="H8" s="67" t="s">
        <v>11</v>
      </c>
      <c r="I8" s="101" t="s">
        <v>5</v>
      </c>
    </row>
    <row r="9" spans="1:9" x14ac:dyDescent="0.25">
      <c r="C9" s="27"/>
      <c r="D9" s="27"/>
      <c r="I9" s="27"/>
    </row>
    <row r="10" spans="1:9" x14ac:dyDescent="0.25">
      <c r="A10" s="92" t="s">
        <v>4</v>
      </c>
      <c r="B10" s="23">
        <f>SUM(B11:B20)</f>
        <v>331</v>
      </c>
      <c r="C10" s="23">
        <f t="shared" ref="C10:D10" si="0">SUM(C11:C20)</f>
        <v>302</v>
      </c>
      <c r="D10" s="23">
        <f t="shared" si="0"/>
        <v>21</v>
      </c>
      <c r="E10" s="23">
        <f>SUM(E11:E20)</f>
        <v>301</v>
      </c>
      <c r="F10" s="23">
        <f>SUM(F11:F20)</f>
        <v>18</v>
      </c>
      <c r="G10" s="23">
        <f>SUM(G11:G20)</f>
        <v>1</v>
      </c>
      <c r="H10" s="23">
        <f>SUM(H11:H20)</f>
        <v>3</v>
      </c>
      <c r="I10" s="23">
        <f t="shared" ref="I10" si="1">SUM(I11:I20)</f>
        <v>8</v>
      </c>
    </row>
    <row r="11" spans="1:9" x14ac:dyDescent="0.25">
      <c r="A11" t="s">
        <v>12</v>
      </c>
      <c r="B11" s="23">
        <f>C11+D11+I11</f>
        <v>0</v>
      </c>
      <c r="C11" s="52">
        <f>E11+G11</f>
        <v>0</v>
      </c>
      <c r="D11" s="52">
        <f t="shared" ref="D11:D19" si="2">F11+H11</f>
        <v>0</v>
      </c>
      <c r="E11" s="56">
        <v>0</v>
      </c>
      <c r="F11" s="56">
        <v>0</v>
      </c>
      <c r="G11" s="56">
        <v>0</v>
      </c>
      <c r="H11" s="56">
        <v>0</v>
      </c>
      <c r="I11" s="52">
        <v>0</v>
      </c>
    </row>
    <row r="12" spans="1:9" x14ac:dyDescent="0.25">
      <c r="A12" t="s">
        <v>13</v>
      </c>
      <c r="B12" s="23">
        <f t="shared" ref="B12:B19" si="3">C12+D12+I12</f>
        <v>5</v>
      </c>
      <c r="C12" s="52">
        <f t="shared" ref="C12:C19" si="4">E12+G12</f>
        <v>5</v>
      </c>
      <c r="D12" s="52">
        <f t="shared" si="2"/>
        <v>0</v>
      </c>
      <c r="E12" s="56">
        <v>5</v>
      </c>
      <c r="F12" s="56">
        <v>0</v>
      </c>
      <c r="G12" s="56">
        <v>0</v>
      </c>
      <c r="H12" s="56">
        <v>0</v>
      </c>
      <c r="I12" s="52">
        <v>0</v>
      </c>
    </row>
    <row r="13" spans="1:9" x14ac:dyDescent="0.25">
      <c r="A13" t="s">
        <v>14</v>
      </c>
      <c r="B13" s="23">
        <f t="shared" si="3"/>
        <v>18</v>
      </c>
      <c r="C13" s="52">
        <f t="shared" si="4"/>
        <v>18</v>
      </c>
      <c r="D13" s="52">
        <f t="shared" si="2"/>
        <v>0</v>
      </c>
      <c r="E13" s="56">
        <v>17</v>
      </c>
      <c r="F13" s="56">
        <v>0</v>
      </c>
      <c r="G13" s="56">
        <v>1</v>
      </c>
      <c r="H13" s="56">
        <v>0</v>
      </c>
      <c r="I13" s="52">
        <v>0</v>
      </c>
    </row>
    <row r="14" spans="1:9" x14ac:dyDescent="0.25">
      <c r="A14" t="s">
        <v>15</v>
      </c>
      <c r="B14" s="23">
        <f t="shared" si="3"/>
        <v>62</v>
      </c>
      <c r="C14" s="52">
        <f t="shared" si="4"/>
        <v>56</v>
      </c>
      <c r="D14" s="52">
        <f t="shared" si="2"/>
        <v>3</v>
      </c>
      <c r="E14" s="56">
        <v>56</v>
      </c>
      <c r="F14" s="56">
        <v>2</v>
      </c>
      <c r="G14" s="56">
        <v>0</v>
      </c>
      <c r="H14" s="56">
        <v>1</v>
      </c>
      <c r="I14" s="52">
        <v>3</v>
      </c>
    </row>
    <row r="15" spans="1:9" x14ac:dyDescent="0.25">
      <c r="A15" t="s">
        <v>16</v>
      </c>
      <c r="B15" s="23">
        <f t="shared" si="3"/>
        <v>110</v>
      </c>
      <c r="C15" s="52">
        <f t="shared" si="4"/>
        <v>102</v>
      </c>
      <c r="D15" s="52">
        <f t="shared" si="2"/>
        <v>7</v>
      </c>
      <c r="E15" s="56">
        <v>102</v>
      </c>
      <c r="F15" s="56">
        <v>6</v>
      </c>
      <c r="G15" s="56">
        <v>0</v>
      </c>
      <c r="H15" s="56">
        <v>1</v>
      </c>
      <c r="I15" s="52">
        <v>1</v>
      </c>
    </row>
    <row r="16" spans="1:9" x14ac:dyDescent="0.25">
      <c r="A16" t="s">
        <v>17</v>
      </c>
      <c r="B16" s="23">
        <f t="shared" si="3"/>
        <v>106</v>
      </c>
      <c r="C16" s="52">
        <f t="shared" si="4"/>
        <v>94</v>
      </c>
      <c r="D16" s="52">
        <f t="shared" si="2"/>
        <v>8</v>
      </c>
      <c r="E16" s="56">
        <v>94</v>
      </c>
      <c r="F16" s="56">
        <v>7</v>
      </c>
      <c r="G16" s="56">
        <v>0</v>
      </c>
      <c r="H16" s="56">
        <v>1</v>
      </c>
      <c r="I16" s="52">
        <v>4</v>
      </c>
    </row>
    <row r="17" spans="1:9" x14ac:dyDescent="0.25">
      <c r="A17" t="s">
        <v>18</v>
      </c>
      <c r="B17" s="23">
        <f t="shared" si="3"/>
        <v>30</v>
      </c>
      <c r="C17" s="52">
        <f t="shared" si="4"/>
        <v>27</v>
      </c>
      <c r="D17" s="52">
        <f t="shared" si="2"/>
        <v>3</v>
      </c>
      <c r="E17" s="56">
        <v>27</v>
      </c>
      <c r="F17" s="56">
        <v>3</v>
      </c>
      <c r="G17" s="56">
        <v>0</v>
      </c>
      <c r="H17" s="56">
        <v>0</v>
      </c>
      <c r="I17" s="52">
        <v>0</v>
      </c>
    </row>
    <row r="18" spans="1:9" x14ac:dyDescent="0.25">
      <c r="A18" t="s">
        <v>19</v>
      </c>
      <c r="B18" s="23">
        <f t="shared" si="3"/>
        <v>0</v>
      </c>
      <c r="C18" s="52">
        <f t="shared" si="4"/>
        <v>0</v>
      </c>
      <c r="D18" s="52">
        <f t="shared" si="2"/>
        <v>0</v>
      </c>
      <c r="E18" s="56">
        <v>0</v>
      </c>
      <c r="F18" s="56">
        <v>0</v>
      </c>
      <c r="G18" s="56">
        <v>0</v>
      </c>
      <c r="H18" s="56">
        <v>0</v>
      </c>
      <c r="I18" s="52">
        <v>0</v>
      </c>
    </row>
    <row r="19" spans="1:9" x14ac:dyDescent="0.25">
      <c r="A19" t="s">
        <v>20</v>
      </c>
      <c r="B19" s="23">
        <f t="shared" si="3"/>
        <v>0</v>
      </c>
      <c r="C19" s="52">
        <f t="shared" si="4"/>
        <v>0</v>
      </c>
      <c r="D19" s="52">
        <f t="shared" si="2"/>
        <v>0</v>
      </c>
      <c r="E19" s="56">
        <v>0</v>
      </c>
      <c r="F19" s="56">
        <v>0</v>
      </c>
      <c r="G19" s="56">
        <v>0</v>
      </c>
      <c r="H19" s="56">
        <v>0</v>
      </c>
      <c r="I19" s="52">
        <v>0</v>
      </c>
    </row>
    <row r="20" spans="1:9" x14ac:dyDescent="0.25">
      <c r="A20" s="27" t="s">
        <v>5</v>
      </c>
      <c r="B20" s="23">
        <f t="shared" ref="B20" si="5">C20+D20+I20</f>
        <v>0</v>
      </c>
      <c r="C20" s="52">
        <f t="shared" ref="C20" si="6">E20+G20</f>
        <v>0</v>
      </c>
      <c r="D20" s="52">
        <f t="shared" ref="D20" si="7">F20+H20</f>
        <v>0</v>
      </c>
      <c r="E20" s="56">
        <v>0</v>
      </c>
      <c r="F20" s="56">
        <v>0</v>
      </c>
      <c r="G20" s="56">
        <v>0</v>
      </c>
      <c r="H20" s="56">
        <v>0</v>
      </c>
      <c r="I20" s="52">
        <v>0</v>
      </c>
    </row>
    <row r="21" spans="1:9" x14ac:dyDescent="0.25">
      <c r="A21" s="24"/>
      <c r="B21" s="25"/>
      <c r="C21" s="53"/>
      <c r="D21" s="53"/>
      <c r="E21" s="58"/>
      <c r="F21" s="58"/>
      <c r="G21" s="58"/>
      <c r="H21" s="58"/>
      <c r="I21" s="53"/>
    </row>
    <row r="22" spans="1:9" x14ac:dyDescent="0.25">
      <c r="A22" s="18" t="s">
        <v>2</v>
      </c>
      <c r="H22" s="23"/>
    </row>
  </sheetData>
  <mergeCells count="5">
    <mergeCell ref="A1:H1"/>
    <mergeCell ref="E6:H6"/>
    <mergeCell ref="C7:D7"/>
    <mergeCell ref="E7:F7"/>
    <mergeCell ref="G7:H7"/>
  </mergeCells>
  <hyperlinks>
    <hyperlink ref="A5" location="Índice!A1" display="Índice" xr:uid="{A077D986-839A-4224-B6CD-9658BA14886E}"/>
  </hyperlinks>
  <pageMargins left="0.7" right="0.7" top="0.75" bottom="0.75" header="0.3" footer="0.3"/>
  <pageSetup paperSize="9" scale="78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5F91-D3A8-4460-9BB4-DF59D7B1325D}">
  <sheetPr>
    <pageSetUpPr fitToPage="1"/>
  </sheetPr>
  <dimension ref="A1:G65341"/>
  <sheetViews>
    <sheetView workbookViewId="0">
      <selection activeCell="A5" sqref="A5"/>
    </sheetView>
  </sheetViews>
  <sheetFormatPr baseColWidth="10" defaultColWidth="11.42578125" defaultRowHeight="12.75" x14ac:dyDescent="0.2"/>
  <cols>
    <col min="1" max="1" width="20.7109375" style="12" customWidth="1"/>
    <col min="2" max="7" width="12.7109375" style="12" customWidth="1"/>
    <col min="8" max="256" width="11.42578125" style="12"/>
    <col min="257" max="257" width="25.5703125" style="12" customWidth="1"/>
    <col min="258" max="512" width="11.42578125" style="12"/>
    <col min="513" max="513" width="25.5703125" style="12" customWidth="1"/>
    <col min="514" max="768" width="11.42578125" style="12"/>
    <col min="769" max="769" width="25.5703125" style="12" customWidth="1"/>
    <col min="770" max="1024" width="11.42578125" style="12"/>
    <col min="1025" max="1025" width="25.5703125" style="12" customWidth="1"/>
    <col min="1026" max="1280" width="11.42578125" style="12"/>
    <col min="1281" max="1281" width="25.5703125" style="12" customWidth="1"/>
    <col min="1282" max="1536" width="11.42578125" style="12"/>
    <col min="1537" max="1537" width="25.5703125" style="12" customWidth="1"/>
    <col min="1538" max="1792" width="11.42578125" style="12"/>
    <col min="1793" max="1793" width="25.5703125" style="12" customWidth="1"/>
    <col min="1794" max="2048" width="11.42578125" style="12"/>
    <col min="2049" max="2049" width="25.5703125" style="12" customWidth="1"/>
    <col min="2050" max="2304" width="11.42578125" style="12"/>
    <col min="2305" max="2305" width="25.5703125" style="12" customWidth="1"/>
    <col min="2306" max="2560" width="11.42578125" style="12"/>
    <col min="2561" max="2561" width="25.5703125" style="12" customWidth="1"/>
    <col min="2562" max="2816" width="11.42578125" style="12"/>
    <col min="2817" max="2817" width="25.5703125" style="12" customWidth="1"/>
    <col min="2818" max="3072" width="11.42578125" style="12"/>
    <col min="3073" max="3073" width="25.5703125" style="12" customWidth="1"/>
    <col min="3074" max="3328" width="11.42578125" style="12"/>
    <col min="3329" max="3329" width="25.5703125" style="12" customWidth="1"/>
    <col min="3330" max="3584" width="11.42578125" style="12"/>
    <col min="3585" max="3585" width="25.5703125" style="12" customWidth="1"/>
    <col min="3586" max="3840" width="11.42578125" style="12"/>
    <col min="3841" max="3841" width="25.5703125" style="12" customWidth="1"/>
    <col min="3842" max="4096" width="11.42578125" style="12"/>
    <col min="4097" max="4097" width="25.5703125" style="12" customWidth="1"/>
    <col min="4098" max="4352" width="11.42578125" style="12"/>
    <col min="4353" max="4353" width="25.5703125" style="12" customWidth="1"/>
    <col min="4354" max="4608" width="11.42578125" style="12"/>
    <col min="4609" max="4609" width="25.5703125" style="12" customWidth="1"/>
    <col min="4610" max="4864" width="11.42578125" style="12"/>
    <col min="4865" max="4865" width="25.5703125" style="12" customWidth="1"/>
    <col min="4866" max="5120" width="11.42578125" style="12"/>
    <col min="5121" max="5121" width="25.5703125" style="12" customWidth="1"/>
    <col min="5122" max="5376" width="11.42578125" style="12"/>
    <col min="5377" max="5377" width="25.5703125" style="12" customWidth="1"/>
    <col min="5378" max="5632" width="11.42578125" style="12"/>
    <col min="5633" max="5633" width="25.5703125" style="12" customWidth="1"/>
    <col min="5634" max="5888" width="11.42578125" style="12"/>
    <col min="5889" max="5889" width="25.5703125" style="12" customWidth="1"/>
    <col min="5890" max="6144" width="11.42578125" style="12"/>
    <col min="6145" max="6145" width="25.5703125" style="12" customWidth="1"/>
    <col min="6146" max="6400" width="11.42578125" style="12"/>
    <col min="6401" max="6401" width="25.5703125" style="12" customWidth="1"/>
    <col min="6402" max="6656" width="11.42578125" style="12"/>
    <col min="6657" max="6657" width="25.5703125" style="12" customWidth="1"/>
    <col min="6658" max="6912" width="11.42578125" style="12"/>
    <col min="6913" max="6913" width="25.5703125" style="12" customWidth="1"/>
    <col min="6914" max="7168" width="11.42578125" style="12"/>
    <col min="7169" max="7169" width="25.5703125" style="12" customWidth="1"/>
    <col min="7170" max="7424" width="11.42578125" style="12"/>
    <col min="7425" max="7425" width="25.5703125" style="12" customWidth="1"/>
    <col min="7426" max="7680" width="11.42578125" style="12"/>
    <col min="7681" max="7681" width="25.5703125" style="12" customWidth="1"/>
    <col min="7682" max="7936" width="11.42578125" style="12"/>
    <col min="7937" max="7937" width="25.5703125" style="12" customWidth="1"/>
    <col min="7938" max="8192" width="11.42578125" style="12"/>
    <col min="8193" max="8193" width="25.5703125" style="12" customWidth="1"/>
    <col min="8194" max="8448" width="11.42578125" style="12"/>
    <col min="8449" max="8449" width="25.5703125" style="12" customWidth="1"/>
    <col min="8450" max="8704" width="11.42578125" style="12"/>
    <col min="8705" max="8705" width="25.5703125" style="12" customWidth="1"/>
    <col min="8706" max="8960" width="11.42578125" style="12"/>
    <col min="8961" max="8961" width="25.5703125" style="12" customWidth="1"/>
    <col min="8962" max="9216" width="11.42578125" style="12"/>
    <col min="9217" max="9217" width="25.5703125" style="12" customWidth="1"/>
    <col min="9218" max="9472" width="11.42578125" style="12"/>
    <col min="9473" max="9473" width="25.5703125" style="12" customWidth="1"/>
    <col min="9474" max="9728" width="11.42578125" style="12"/>
    <col min="9729" max="9729" width="25.5703125" style="12" customWidth="1"/>
    <col min="9730" max="9984" width="11.42578125" style="12"/>
    <col min="9985" max="9985" width="25.5703125" style="12" customWidth="1"/>
    <col min="9986" max="10240" width="11.42578125" style="12"/>
    <col min="10241" max="10241" width="25.5703125" style="12" customWidth="1"/>
    <col min="10242" max="10496" width="11.42578125" style="12"/>
    <col min="10497" max="10497" width="25.5703125" style="12" customWidth="1"/>
    <col min="10498" max="10752" width="11.42578125" style="12"/>
    <col min="10753" max="10753" width="25.5703125" style="12" customWidth="1"/>
    <col min="10754" max="11008" width="11.42578125" style="12"/>
    <col min="11009" max="11009" width="25.5703125" style="12" customWidth="1"/>
    <col min="11010" max="11264" width="11.42578125" style="12"/>
    <col min="11265" max="11265" width="25.5703125" style="12" customWidth="1"/>
    <col min="11266" max="11520" width="11.42578125" style="12"/>
    <col min="11521" max="11521" width="25.5703125" style="12" customWidth="1"/>
    <col min="11522" max="11776" width="11.42578125" style="12"/>
    <col min="11777" max="11777" width="25.5703125" style="12" customWidth="1"/>
    <col min="11778" max="12032" width="11.42578125" style="12"/>
    <col min="12033" max="12033" width="25.5703125" style="12" customWidth="1"/>
    <col min="12034" max="12288" width="11.42578125" style="12"/>
    <col min="12289" max="12289" width="25.5703125" style="12" customWidth="1"/>
    <col min="12290" max="12544" width="11.42578125" style="12"/>
    <col min="12545" max="12545" width="25.5703125" style="12" customWidth="1"/>
    <col min="12546" max="12800" width="11.42578125" style="12"/>
    <col min="12801" max="12801" width="25.5703125" style="12" customWidth="1"/>
    <col min="12802" max="13056" width="11.42578125" style="12"/>
    <col min="13057" max="13057" width="25.5703125" style="12" customWidth="1"/>
    <col min="13058" max="13312" width="11.42578125" style="12"/>
    <col min="13313" max="13313" width="25.5703125" style="12" customWidth="1"/>
    <col min="13314" max="13568" width="11.42578125" style="12"/>
    <col min="13569" max="13569" width="25.5703125" style="12" customWidth="1"/>
    <col min="13570" max="13824" width="11.42578125" style="12"/>
    <col min="13825" max="13825" width="25.5703125" style="12" customWidth="1"/>
    <col min="13826" max="14080" width="11.42578125" style="12"/>
    <col min="14081" max="14081" width="25.5703125" style="12" customWidth="1"/>
    <col min="14082" max="14336" width="11.42578125" style="12"/>
    <col min="14337" max="14337" width="25.5703125" style="12" customWidth="1"/>
    <col min="14338" max="14592" width="11.42578125" style="12"/>
    <col min="14593" max="14593" width="25.5703125" style="12" customWidth="1"/>
    <col min="14594" max="14848" width="11.42578125" style="12"/>
    <col min="14849" max="14849" width="25.5703125" style="12" customWidth="1"/>
    <col min="14850" max="15104" width="11.42578125" style="12"/>
    <col min="15105" max="15105" width="25.5703125" style="12" customWidth="1"/>
    <col min="15106" max="15360" width="11.42578125" style="12"/>
    <col min="15361" max="15361" width="25.5703125" style="12" customWidth="1"/>
    <col min="15362" max="15616" width="11.42578125" style="12"/>
    <col min="15617" max="15617" width="25.5703125" style="12" customWidth="1"/>
    <col min="15618" max="15872" width="11.42578125" style="12"/>
    <col min="15873" max="15873" width="25.5703125" style="12" customWidth="1"/>
    <col min="15874" max="16128" width="11.42578125" style="12"/>
    <col min="16129" max="16129" width="25.5703125" style="12" customWidth="1"/>
    <col min="16130" max="16384" width="11.42578125" style="12"/>
  </cols>
  <sheetData>
    <row r="1" spans="1:7" s="7" customFormat="1" ht="15.75" x14ac:dyDescent="0.25">
      <c r="A1" s="122" t="s">
        <v>28</v>
      </c>
      <c r="B1" s="122"/>
      <c r="C1" s="122"/>
      <c r="D1" s="122"/>
      <c r="E1" s="122"/>
      <c r="F1" s="122"/>
      <c r="G1" s="122"/>
    </row>
    <row r="2" spans="1:7" s="8" customFormat="1" ht="15.75" x14ac:dyDescent="0.25">
      <c r="A2" s="6" t="s">
        <v>31</v>
      </c>
      <c r="C2" s="9"/>
      <c r="D2" s="9"/>
      <c r="E2" s="9"/>
      <c r="F2" s="9"/>
      <c r="G2" s="9"/>
    </row>
    <row r="3" spans="1:7" ht="15" x14ac:dyDescent="0.25">
      <c r="A3" s="9" t="s">
        <v>30</v>
      </c>
      <c r="B3" s="10">
        <v>2023</v>
      </c>
      <c r="C3" s="11"/>
      <c r="D3" s="11"/>
      <c r="E3" s="11"/>
      <c r="F3" s="11"/>
      <c r="G3" s="11"/>
    </row>
    <row r="4" spans="1:7" ht="15" x14ac:dyDescent="0.25">
      <c r="A4" s="11" t="s">
        <v>29</v>
      </c>
      <c r="B4" s="10" t="s">
        <v>190</v>
      </c>
    </row>
    <row r="5" spans="1:7" ht="15" customHeight="1" x14ac:dyDescent="0.25">
      <c r="A5" s="113" t="s">
        <v>188</v>
      </c>
      <c r="B5" s="10"/>
    </row>
    <row r="6" spans="1:7" ht="15" customHeight="1" x14ac:dyDescent="0.25">
      <c r="A6" s="68"/>
      <c r="B6" s="123" t="s">
        <v>22</v>
      </c>
      <c r="C6" s="124"/>
      <c r="D6" s="125" t="s">
        <v>23</v>
      </c>
      <c r="E6" s="126"/>
      <c r="F6" s="125" t="s">
        <v>24</v>
      </c>
      <c r="G6" s="126"/>
    </row>
    <row r="7" spans="1:7" ht="15" customHeight="1" x14ac:dyDescent="0.25">
      <c r="A7" s="69" t="s">
        <v>9</v>
      </c>
      <c r="B7" s="70" t="s">
        <v>25</v>
      </c>
      <c r="C7" s="71" t="s">
        <v>26</v>
      </c>
      <c r="D7" s="72" t="s">
        <v>25</v>
      </c>
      <c r="E7" s="73" t="s">
        <v>26</v>
      </c>
      <c r="F7" s="72" t="s">
        <v>25</v>
      </c>
      <c r="G7" s="73" t="s">
        <v>26</v>
      </c>
    </row>
    <row r="9" spans="1:7" ht="15" x14ac:dyDescent="0.25">
      <c r="A9" s="9" t="s">
        <v>4</v>
      </c>
      <c r="B9" s="15">
        <f>SUM(B10:B18)</f>
        <v>334</v>
      </c>
      <c r="C9" s="51">
        <f>SUM(B9/$B$9)*100</f>
        <v>100</v>
      </c>
      <c r="D9" s="15">
        <f>SUM(D10:D18)</f>
        <v>181</v>
      </c>
      <c r="E9" s="51">
        <f>SUM(D9/$B$9)*100</f>
        <v>54.191616766467064</v>
      </c>
      <c r="F9" s="15">
        <f>SUM(F10:F18)</f>
        <v>153</v>
      </c>
      <c r="G9" s="51">
        <f>SUM(F9/$B$9)*100</f>
        <v>45.808383233532936</v>
      </c>
    </row>
    <row r="10" spans="1:7" ht="15" customHeight="1" x14ac:dyDescent="0.25">
      <c r="A10" s="8" t="s">
        <v>12</v>
      </c>
      <c r="B10" s="15">
        <f t="shared" ref="B10:B18" si="0">SUM(D10+F10)</f>
        <v>0</v>
      </c>
      <c r="C10" s="51">
        <f t="shared" ref="C10:C18" si="1">SUM(B10/$B$9)*100</f>
        <v>0</v>
      </c>
      <c r="D10" s="16">
        <f t="shared" ref="D10:D18" si="2">SUM(D33+D56)</f>
        <v>0</v>
      </c>
      <c r="E10" s="74">
        <f t="shared" ref="E10:E18" si="3">SUM(D10/$B$9)*100</f>
        <v>0</v>
      </c>
      <c r="F10" s="16">
        <f t="shared" ref="F10:F18" si="4">SUM(F33+F56)</f>
        <v>0</v>
      </c>
      <c r="G10" s="74">
        <f t="shared" ref="G10:G18" si="5">SUM(F10/$B$9)*100</f>
        <v>0</v>
      </c>
    </row>
    <row r="11" spans="1:7" ht="15" customHeight="1" x14ac:dyDescent="0.25">
      <c r="A11" s="8" t="s">
        <v>13</v>
      </c>
      <c r="B11" s="15">
        <f t="shared" si="0"/>
        <v>5</v>
      </c>
      <c r="C11" s="51">
        <f t="shared" si="1"/>
        <v>1.4970059880239521</v>
      </c>
      <c r="D11" s="16">
        <f t="shared" si="2"/>
        <v>4</v>
      </c>
      <c r="E11" s="74">
        <f t="shared" si="3"/>
        <v>1.1976047904191618</v>
      </c>
      <c r="F11" s="16">
        <f t="shared" si="4"/>
        <v>1</v>
      </c>
      <c r="G11" s="74">
        <f t="shared" si="5"/>
        <v>0.29940119760479045</v>
      </c>
    </row>
    <row r="12" spans="1:7" ht="15" customHeight="1" x14ac:dyDescent="0.25">
      <c r="A12" s="8" t="s">
        <v>14</v>
      </c>
      <c r="B12" s="15">
        <f t="shared" si="0"/>
        <v>19</v>
      </c>
      <c r="C12" s="51">
        <f t="shared" si="1"/>
        <v>5.6886227544910177</v>
      </c>
      <c r="D12" s="16">
        <f t="shared" si="2"/>
        <v>11</v>
      </c>
      <c r="E12" s="74">
        <f t="shared" si="3"/>
        <v>3.293413173652695</v>
      </c>
      <c r="F12" s="16">
        <f t="shared" si="4"/>
        <v>8</v>
      </c>
      <c r="G12" s="74">
        <f t="shared" si="5"/>
        <v>2.3952095808383236</v>
      </c>
    </row>
    <row r="13" spans="1:7" ht="15" customHeight="1" x14ac:dyDescent="0.25">
      <c r="A13" s="8" t="s">
        <v>15</v>
      </c>
      <c r="B13" s="15">
        <f t="shared" si="0"/>
        <v>62</v>
      </c>
      <c r="C13" s="51">
        <f t="shared" si="1"/>
        <v>18.562874251497004</v>
      </c>
      <c r="D13" s="16">
        <f t="shared" si="2"/>
        <v>29</v>
      </c>
      <c r="E13" s="74">
        <f t="shared" si="3"/>
        <v>8.682634730538922</v>
      </c>
      <c r="F13" s="16">
        <f t="shared" si="4"/>
        <v>33</v>
      </c>
      <c r="G13" s="74">
        <f t="shared" si="5"/>
        <v>9.8802395209580833</v>
      </c>
    </row>
    <row r="14" spans="1:7" ht="15" customHeight="1" x14ac:dyDescent="0.25">
      <c r="A14" s="8" t="s">
        <v>16</v>
      </c>
      <c r="B14" s="15">
        <f t="shared" si="0"/>
        <v>111</v>
      </c>
      <c r="C14" s="51">
        <f t="shared" si="1"/>
        <v>33.233532934131738</v>
      </c>
      <c r="D14" s="16">
        <f t="shared" si="2"/>
        <v>70</v>
      </c>
      <c r="E14" s="74">
        <f t="shared" si="3"/>
        <v>20.958083832335326</v>
      </c>
      <c r="F14" s="16">
        <f t="shared" si="4"/>
        <v>41</v>
      </c>
      <c r="G14" s="74">
        <f t="shared" si="5"/>
        <v>12.275449101796406</v>
      </c>
    </row>
    <row r="15" spans="1:7" ht="15" customHeight="1" x14ac:dyDescent="0.25">
      <c r="A15" s="8" t="s">
        <v>17</v>
      </c>
      <c r="B15" s="15">
        <f t="shared" si="0"/>
        <v>107</v>
      </c>
      <c r="C15" s="51">
        <f t="shared" si="1"/>
        <v>32.035928143712574</v>
      </c>
      <c r="D15" s="16">
        <f t="shared" si="2"/>
        <v>51</v>
      </c>
      <c r="E15" s="74">
        <f t="shared" si="3"/>
        <v>15.269461077844312</v>
      </c>
      <c r="F15" s="16">
        <f t="shared" si="4"/>
        <v>56</v>
      </c>
      <c r="G15" s="74">
        <f t="shared" si="5"/>
        <v>16.766467065868262</v>
      </c>
    </row>
    <row r="16" spans="1:7" ht="15" customHeight="1" x14ac:dyDescent="0.25">
      <c r="A16" s="8" t="s">
        <v>18</v>
      </c>
      <c r="B16" s="15">
        <f t="shared" si="0"/>
        <v>30</v>
      </c>
      <c r="C16" s="51">
        <f t="shared" si="1"/>
        <v>8.9820359281437128</v>
      </c>
      <c r="D16" s="16">
        <f t="shared" si="2"/>
        <v>16</v>
      </c>
      <c r="E16" s="74">
        <f t="shared" si="3"/>
        <v>4.7904191616766472</v>
      </c>
      <c r="F16" s="16">
        <f t="shared" si="4"/>
        <v>14</v>
      </c>
      <c r="G16" s="74">
        <f t="shared" si="5"/>
        <v>4.1916167664670656</v>
      </c>
    </row>
    <row r="17" spans="1:7" ht="15" customHeight="1" x14ac:dyDescent="0.25">
      <c r="A17" s="8" t="s">
        <v>19</v>
      </c>
      <c r="B17" s="15">
        <f t="shared" si="0"/>
        <v>0</v>
      </c>
      <c r="C17" s="51">
        <f t="shared" si="1"/>
        <v>0</v>
      </c>
      <c r="D17" s="16">
        <f t="shared" si="2"/>
        <v>0</v>
      </c>
      <c r="E17" s="74">
        <f t="shared" si="3"/>
        <v>0</v>
      </c>
      <c r="F17" s="16">
        <f t="shared" si="4"/>
        <v>0</v>
      </c>
      <c r="G17" s="74">
        <f t="shared" si="5"/>
        <v>0</v>
      </c>
    </row>
    <row r="18" spans="1:7" ht="15" customHeight="1" x14ac:dyDescent="0.25">
      <c r="A18" s="8" t="s">
        <v>20</v>
      </c>
      <c r="B18" s="15">
        <f t="shared" si="0"/>
        <v>0</v>
      </c>
      <c r="C18" s="51">
        <f t="shared" si="1"/>
        <v>0</v>
      </c>
      <c r="D18" s="16">
        <f t="shared" si="2"/>
        <v>0</v>
      </c>
      <c r="E18" s="74">
        <f t="shared" si="3"/>
        <v>0</v>
      </c>
      <c r="F18" s="16">
        <f t="shared" si="4"/>
        <v>0</v>
      </c>
      <c r="G18" s="74">
        <f t="shared" si="5"/>
        <v>0</v>
      </c>
    </row>
    <row r="19" spans="1:7" x14ac:dyDescent="0.2">
      <c r="A19" s="17"/>
      <c r="B19" s="17"/>
      <c r="C19" s="17"/>
      <c r="D19" s="17"/>
      <c r="E19" s="17"/>
      <c r="F19" s="17"/>
      <c r="G19" s="17"/>
    </row>
    <row r="20" spans="1:7" x14ac:dyDescent="0.2">
      <c r="A20" s="18" t="s">
        <v>2</v>
      </c>
    </row>
    <row r="21" spans="1:7" ht="12.75" customHeight="1" x14ac:dyDescent="0.2"/>
    <row r="22" spans="1:7" ht="12.75" customHeight="1" x14ac:dyDescent="0.2"/>
    <row r="23" spans="1:7" ht="12.75" customHeight="1" x14ac:dyDescent="0.2"/>
    <row r="24" spans="1:7" ht="15.75" x14ac:dyDescent="0.25">
      <c r="A24" s="122" t="s">
        <v>21</v>
      </c>
      <c r="B24" s="122"/>
      <c r="C24" s="122"/>
      <c r="D24" s="122"/>
      <c r="E24" s="122"/>
      <c r="F24" s="122"/>
      <c r="G24" s="122"/>
    </row>
    <row r="25" spans="1:7" ht="15.75" x14ac:dyDescent="0.25">
      <c r="A25" s="6" t="s">
        <v>31</v>
      </c>
      <c r="B25" s="8"/>
      <c r="C25" s="9"/>
      <c r="D25" s="9"/>
      <c r="E25" s="9"/>
      <c r="F25" s="9"/>
      <c r="G25" s="9"/>
    </row>
    <row r="26" spans="1:7" ht="15" x14ac:dyDescent="0.25">
      <c r="A26" s="9" t="s">
        <v>30</v>
      </c>
      <c r="B26" s="10">
        <v>2023</v>
      </c>
      <c r="C26" s="11"/>
      <c r="D26" s="11"/>
      <c r="E26" s="11"/>
      <c r="F26" s="11"/>
      <c r="G26" s="11"/>
    </row>
    <row r="27" spans="1:7" ht="15" x14ac:dyDescent="0.25">
      <c r="A27" s="11" t="s">
        <v>29</v>
      </c>
      <c r="B27" s="10" t="s">
        <v>190</v>
      </c>
    </row>
    <row r="28" spans="1:7" ht="12.75" customHeight="1" x14ac:dyDescent="0.25">
      <c r="A28" s="11"/>
      <c r="B28" s="10"/>
    </row>
    <row r="29" spans="1:7" ht="15" x14ac:dyDescent="0.25">
      <c r="A29" s="68"/>
      <c r="B29" s="123" t="s">
        <v>22</v>
      </c>
      <c r="C29" s="124"/>
      <c r="D29" s="125" t="s">
        <v>23</v>
      </c>
      <c r="E29" s="126"/>
      <c r="F29" s="125" t="s">
        <v>24</v>
      </c>
      <c r="G29" s="126"/>
    </row>
    <row r="30" spans="1:7" ht="15" x14ac:dyDescent="0.25">
      <c r="A30" s="69" t="s">
        <v>9</v>
      </c>
      <c r="B30" s="70" t="s">
        <v>25</v>
      </c>
      <c r="C30" s="71" t="s">
        <v>26</v>
      </c>
      <c r="D30" s="72" t="s">
        <v>25</v>
      </c>
      <c r="E30" s="73" t="s">
        <v>26</v>
      </c>
      <c r="F30" s="72" t="s">
        <v>25</v>
      </c>
      <c r="G30" s="73" t="s">
        <v>26</v>
      </c>
    </row>
    <row r="32" spans="1:7" ht="15" x14ac:dyDescent="0.25">
      <c r="A32" s="9" t="s">
        <v>4</v>
      </c>
      <c r="B32" s="15">
        <f>SUM(B33:B41)</f>
        <v>284</v>
      </c>
      <c r="C32" s="51">
        <f>SUM(B32/$B$9)*100</f>
        <v>85.029940119760482</v>
      </c>
      <c r="D32" s="15">
        <f>SUM(D33:D41)</f>
        <v>154</v>
      </c>
      <c r="E32" s="51">
        <f>SUM(D32/$B$9)*100</f>
        <v>46.107784431137731</v>
      </c>
      <c r="F32" s="15">
        <f>SUM(F33:F41)</f>
        <v>130</v>
      </c>
      <c r="G32" s="51">
        <f>SUM(F32/$B$9)*100</f>
        <v>38.922155688622759</v>
      </c>
    </row>
    <row r="33" spans="1:7" ht="15" x14ac:dyDescent="0.25">
      <c r="A33" s="8" t="s">
        <v>12</v>
      </c>
      <c r="B33" s="15">
        <f t="shared" ref="B33:B41" si="6">SUM(D33+F33)</f>
        <v>0</v>
      </c>
      <c r="C33" s="51">
        <f t="shared" ref="C33:C41" si="7">SUM(B33/$B$9)*100</f>
        <v>0</v>
      </c>
      <c r="D33" s="112">
        <v>0</v>
      </c>
      <c r="E33" s="74">
        <f t="shared" ref="E33:E41" si="8">SUM(D33/$B$9)*100</f>
        <v>0</v>
      </c>
      <c r="F33" s="112">
        <v>0</v>
      </c>
      <c r="G33" s="74">
        <f t="shared" ref="G33:G41" si="9">SUM(F33/$B$9)*100</f>
        <v>0</v>
      </c>
    </row>
    <row r="34" spans="1:7" ht="15" x14ac:dyDescent="0.25">
      <c r="A34" s="8" t="s">
        <v>13</v>
      </c>
      <c r="B34" s="15">
        <f t="shared" si="6"/>
        <v>5</v>
      </c>
      <c r="C34" s="51">
        <f t="shared" si="7"/>
        <v>1.4970059880239521</v>
      </c>
      <c r="D34" s="112">
        <v>4</v>
      </c>
      <c r="E34" s="74">
        <f t="shared" si="8"/>
        <v>1.1976047904191618</v>
      </c>
      <c r="F34" s="112">
        <v>1</v>
      </c>
      <c r="G34" s="74">
        <f t="shared" si="9"/>
        <v>0.29940119760479045</v>
      </c>
    </row>
    <row r="35" spans="1:7" ht="15" x14ac:dyDescent="0.25">
      <c r="A35" s="8" t="s">
        <v>14</v>
      </c>
      <c r="B35" s="15">
        <f t="shared" si="6"/>
        <v>15</v>
      </c>
      <c r="C35" s="51">
        <f t="shared" si="7"/>
        <v>4.4910179640718564</v>
      </c>
      <c r="D35" s="112">
        <v>9</v>
      </c>
      <c r="E35" s="74">
        <f t="shared" si="8"/>
        <v>2.6946107784431139</v>
      </c>
      <c r="F35" s="112">
        <v>6</v>
      </c>
      <c r="G35" s="74">
        <f t="shared" si="9"/>
        <v>1.7964071856287425</v>
      </c>
    </row>
    <row r="36" spans="1:7" ht="15" x14ac:dyDescent="0.25">
      <c r="A36" s="8" t="s">
        <v>15</v>
      </c>
      <c r="B36" s="15">
        <f t="shared" si="6"/>
        <v>49</v>
      </c>
      <c r="C36" s="51">
        <f t="shared" si="7"/>
        <v>14.67065868263473</v>
      </c>
      <c r="D36" s="112">
        <v>20</v>
      </c>
      <c r="E36" s="74">
        <f t="shared" si="8"/>
        <v>5.9880239520958085</v>
      </c>
      <c r="F36" s="112">
        <v>29</v>
      </c>
      <c r="G36" s="74">
        <f t="shared" si="9"/>
        <v>8.682634730538922</v>
      </c>
    </row>
    <row r="37" spans="1:7" ht="15" x14ac:dyDescent="0.25">
      <c r="A37" s="8" t="s">
        <v>16</v>
      </c>
      <c r="B37" s="15">
        <f t="shared" si="6"/>
        <v>94</v>
      </c>
      <c r="C37" s="51">
        <f t="shared" si="7"/>
        <v>28.143712574850298</v>
      </c>
      <c r="D37" s="112">
        <v>62</v>
      </c>
      <c r="E37" s="74">
        <f t="shared" si="8"/>
        <v>18.562874251497004</v>
      </c>
      <c r="F37" s="112">
        <v>32</v>
      </c>
      <c r="G37" s="74">
        <f t="shared" si="9"/>
        <v>9.5808383233532943</v>
      </c>
    </row>
    <row r="38" spans="1:7" ht="15" x14ac:dyDescent="0.25">
      <c r="A38" s="8" t="s">
        <v>17</v>
      </c>
      <c r="B38" s="15">
        <f t="shared" si="6"/>
        <v>93</v>
      </c>
      <c r="C38" s="51">
        <f t="shared" si="7"/>
        <v>27.844311377245507</v>
      </c>
      <c r="D38" s="112">
        <v>44</v>
      </c>
      <c r="E38" s="74">
        <f t="shared" si="8"/>
        <v>13.17365269461078</v>
      </c>
      <c r="F38" s="112">
        <v>49</v>
      </c>
      <c r="G38" s="74">
        <f t="shared" si="9"/>
        <v>14.67065868263473</v>
      </c>
    </row>
    <row r="39" spans="1:7" ht="15" x14ac:dyDescent="0.25">
      <c r="A39" s="8" t="s">
        <v>18</v>
      </c>
      <c r="B39" s="15">
        <f t="shared" si="6"/>
        <v>28</v>
      </c>
      <c r="C39" s="51">
        <f t="shared" si="7"/>
        <v>8.3832335329341312</v>
      </c>
      <c r="D39" s="112">
        <v>15</v>
      </c>
      <c r="E39" s="74">
        <f t="shared" si="8"/>
        <v>4.4910179640718564</v>
      </c>
      <c r="F39" s="112">
        <v>13</v>
      </c>
      <c r="G39" s="74">
        <f t="shared" si="9"/>
        <v>3.8922155688622757</v>
      </c>
    </row>
    <row r="40" spans="1:7" ht="15" x14ac:dyDescent="0.25">
      <c r="A40" s="8" t="s">
        <v>19</v>
      </c>
      <c r="B40" s="15">
        <f t="shared" si="6"/>
        <v>0</v>
      </c>
      <c r="C40" s="51">
        <f t="shared" si="7"/>
        <v>0</v>
      </c>
      <c r="D40" s="112">
        <v>0</v>
      </c>
      <c r="E40" s="74">
        <f t="shared" si="8"/>
        <v>0</v>
      </c>
      <c r="F40" s="112">
        <v>0</v>
      </c>
      <c r="G40" s="74">
        <f t="shared" si="9"/>
        <v>0</v>
      </c>
    </row>
    <row r="41" spans="1:7" ht="15" x14ac:dyDescent="0.25">
      <c r="A41" s="8" t="s">
        <v>20</v>
      </c>
      <c r="B41" s="15">
        <f t="shared" si="6"/>
        <v>0</v>
      </c>
      <c r="C41" s="51">
        <f t="shared" si="7"/>
        <v>0</v>
      </c>
      <c r="D41" s="112">
        <v>0</v>
      </c>
      <c r="E41" s="74">
        <f t="shared" si="8"/>
        <v>0</v>
      </c>
      <c r="F41" s="112">
        <v>0</v>
      </c>
      <c r="G41" s="74">
        <f t="shared" si="9"/>
        <v>0</v>
      </c>
    </row>
    <row r="42" spans="1:7" x14ac:dyDescent="0.2">
      <c r="A42" s="17"/>
      <c r="B42" s="17"/>
      <c r="C42" s="17"/>
      <c r="D42" s="17"/>
      <c r="E42" s="17"/>
      <c r="F42" s="17"/>
      <c r="G42" s="17"/>
    </row>
    <row r="43" spans="1:7" x14ac:dyDescent="0.2">
      <c r="A43" s="18" t="s">
        <v>2</v>
      </c>
    </row>
    <row r="44" spans="1:7" ht="12.75" customHeight="1" x14ac:dyDescent="0.2"/>
    <row r="45" spans="1:7" ht="12.75" customHeight="1" x14ac:dyDescent="0.2"/>
    <row r="46" spans="1:7" ht="12.75" customHeight="1" x14ac:dyDescent="0.25">
      <c r="A46" s="6"/>
      <c r="B46" s="7"/>
      <c r="C46" s="7"/>
      <c r="D46" s="7"/>
      <c r="E46" s="7"/>
      <c r="F46" s="7"/>
      <c r="G46" s="7"/>
    </row>
    <row r="47" spans="1:7" ht="15.75" x14ac:dyDescent="0.25">
      <c r="A47" s="122" t="s">
        <v>27</v>
      </c>
      <c r="B47" s="122"/>
      <c r="C47" s="122"/>
      <c r="D47" s="122"/>
      <c r="E47" s="122"/>
      <c r="F47" s="122"/>
      <c r="G47" s="122"/>
    </row>
    <row r="48" spans="1:7" ht="15.75" x14ac:dyDescent="0.25">
      <c r="A48" s="6" t="s">
        <v>31</v>
      </c>
      <c r="B48" s="8"/>
      <c r="C48" s="9"/>
      <c r="D48" s="9"/>
      <c r="E48" s="9"/>
      <c r="F48" s="9"/>
      <c r="G48" s="9"/>
    </row>
    <row r="49" spans="1:7" ht="15" x14ac:dyDescent="0.25">
      <c r="A49" s="9" t="s">
        <v>30</v>
      </c>
      <c r="B49" s="10">
        <v>2023</v>
      </c>
      <c r="C49" s="11"/>
      <c r="D49" s="11"/>
      <c r="E49" s="11"/>
      <c r="F49" s="11"/>
      <c r="G49" s="11"/>
    </row>
    <row r="50" spans="1:7" ht="15" x14ac:dyDescent="0.25">
      <c r="A50" s="11" t="s">
        <v>29</v>
      </c>
      <c r="B50" s="10" t="s">
        <v>190</v>
      </c>
    </row>
    <row r="51" spans="1:7" ht="12.75" customHeight="1" x14ac:dyDescent="0.25">
      <c r="A51" s="11"/>
      <c r="B51" s="10"/>
    </row>
    <row r="52" spans="1:7" ht="15" x14ac:dyDescent="0.25">
      <c r="A52" s="68"/>
      <c r="B52" s="123" t="s">
        <v>22</v>
      </c>
      <c r="C52" s="124"/>
      <c r="D52" s="125" t="s">
        <v>23</v>
      </c>
      <c r="E52" s="126"/>
      <c r="F52" s="125" t="s">
        <v>24</v>
      </c>
      <c r="G52" s="126"/>
    </row>
    <row r="53" spans="1:7" ht="15" x14ac:dyDescent="0.25">
      <c r="A53" s="69" t="s">
        <v>9</v>
      </c>
      <c r="B53" s="70" t="s">
        <v>25</v>
      </c>
      <c r="C53" s="71" t="s">
        <v>26</v>
      </c>
      <c r="D53" s="72" t="s">
        <v>25</v>
      </c>
      <c r="E53" s="73" t="s">
        <v>26</v>
      </c>
      <c r="F53" s="72" t="s">
        <v>25</v>
      </c>
      <c r="G53" s="73" t="s">
        <v>26</v>
      </c>
    </row>
    <row r="55" spans="1:7" ht="15" x14ac:dyDescent="0.25">
      <c r="A55" s="9" t="s">
        <v>4</v>
      </c>
      <c r="B55" s="15">
        <f>SUM(B56:B64)</f>
        <v>50</v>
      </c>
      <c r="C55" s="51">
        <f>SUM(B55/$B$9)*100</f>
        <v>14.97005988023952</v>
      </c>
      <c r="D55" s="15">
        <f>SUM(D56:D64)</f>
        <v>27</v>
      </c>
      <c r="E55" s="51">
        <f>SUM(D55/$B$9)*100</f>
        <v>8.0838323353293404</v>
      </c>
      <c r="F55" s="15">
        <f>SUM(F56:F64)</f>
        <v>23</v>
      </c>
      <c r="G55" s="51">
        <f>SUM(F55/$B$9)*100</f>
        <v>6.88622754491018</v>
      </c>
    </row>
    <row r="56" spans="1:7" ht="15" x14ac:dyDescent="0.25">
      <c r="A56" s="8" t="s">
        <v>12</v>
      </c>
      <c r="B56" s="15">
        <f t="shared" ref="B56:B64" si="10">SUM(D56+F56)</f>
        <v>0</v>
      </c>
      <c r="C56" s="51">
        <f t="shared" ref="C56:C64" si="11">SUM(B56/$B$9)*100</f>
        <v>0</v>
      </c>
      <c r="D56" s="112">
        <v>0</v>
      </c>
      <c r="E56" s="74">
        <f t="shared" ref="E56:E64" si="12">SUM(D56/$B$9)*100</f>
        <v>0</v>
      </c>
      <c r="F56" s="112">
        <v>0</v>
      </c>
      <c r="G56" s="74">
        <f t="shared" ref="G56:G64" si="13">SUM(F56/$B$9)*100</f>
        <v>0</v>
      </c>
    </row>
    <row r="57" spans="1:7" ht="15" x14ac:dyDescent="0.25">
      <c r="A57" s="8" t="s">
        <v>13</v>
      </c>
      <c r="B57" s="15">
        <f t="shared" si="10"/>
        <v>0</v>
      </c>
      <c r="C57" s="51">
        <f t="shared" si="11"/>
        <v>0</v>
      </c>
      <c r="D57" s="112">
        <v>0</v>
      </c>
      <c r="E57" s="74">
        <f t="shared" si="12"/>
        <v>0</v>
      </c>
      <c r="F57" s="112">
        <v>0</v>
      </c>
      <c r="G57" s="74">
        <f t="shared" si="13"/>
        <v>0</v>
      </c>
    </row>
    <row r="58" spans="1:7" ht="15" x14ac:dyDescent="0.25">
      <c r="A58" s="8" t="s">
        <v>14</v>
      </c>
      <c r="B58" s="15">
        <f t="shared" si="10"/>
        <v>4</v>
      </c>
      <c r="C58" s="51">
        <f t="shared" si="11"/>
        <v>1.1976047904191618</v>
      </c>
      <c r="D58" s="112">
        <v>2</v>
      </c>
      <c r="E58" s="74">
        <f t="shared" si="12"/>
        <v>0.5988023952095809</v>
      </c>
      <c r="F58" s="112">
        <v>2</v>
      </c>
      <c r="G58" s="74">
        <f t="shared" si="13"/>
        <v>0.5988023952095809</v>
      </c>
    </row>
    <row r="59" spans="1:7" ht="15" x14ac:dyDescent="0.25">
      <c r="A59" s="8" t="s">
        <v>15</v>
      </c>
      <c r="B59" s="15">
        <f t="shared" si="10"/>
        <v>13</v>
      </c>
      <c r="C59" s="51">
        <f t="shared" si="11"/>
        <v>3.8922155688622757</v>
      </c>
      <c r="D59" s="112">
        <v>9</v>
      </c>
      <c r="E59" s="74">
        <f t="shared" si="12"/>
        <v>2.6946107784431139</v>
      </c>
      <c r="F59" s="112">
        <v>4</v>
      </c>
      <c r="G59" s="74">
        <f t="shared" si="13"/>
        <v>1.1976047904191618</v>
      </c>
    </row>
    <row r="60" spans="1:7" ht="15" x14ac:dyDescent="0.25">
      <c r="A60" s="8" t="s">
        <v>16</v>
      </c>
      <c r="B60" s="15">
        <f t="shared" si="10"/>
        <v>17</v>
      </c>
      <c r="C60" s="51">
        <f t="shared" si="11"/>
        <v>5.0898203592814371</v>
      </c>
      <c r="D60" s="112">
        <v>8</v>
      </c>
      <c r="E60" s="74">
        <f t="shared" si="12"/>
        <v>2.3952095808383236</v>
      </c>
      <c r="F60" s="112">
        <v>9</v>
      </c>
      <c r="G60" s="74">
        <f t="shared" si="13"/>
        <v>2.6946107784431139</v>
      </c>
    </row>
    <row r="61" spans="1:7" ht="15" x14ac:dyDescent="0.25">
      <c r="A61" s="8" t="s">
        <v>17</v>
      </c>
      <c r="B61" s="15">
        <f t="shared" si="10"/>
        <v>14</v>
      </c>
      <c r="C61" s="51">
        <f t="shared" si="11"/>
        <v>4.1916167664670656</v>
      </c>
      <c r="D61" s="112">
        <v>7</v>
      </c>
      <c r="E61" s="74">
        <f t="shared" si="12"/>
        <v>2.0958083832335328</v>
      </c>
      <c r="F61" s="112">
        <v>7</v>
      </c>
      <c r="G61" s="74">
        <f t="shared" si="13"/>
        <v>2.0958083832335328</v>
      </c>
    </row>
    <row r="62" spans="1:7" ht="15" x14ac:dyDescent="0.25">
      <c r="A62" s="8" t="s">
        <v>18</v>
      </c>
      <c r="B62" s="15">
        <f t="shared" si="10"/>
        <v>2</v>
      </c>
      <c r="C62" s="51">
        <f t="shared" si="11"/>
        <v>0.5988023952095809</v>
      </c>
      <c r="D62" s="112">
        <v>1</v>
      </c>
      <c r="E62" s="74">
        <f t="shared" si="12"/>
        <v>0.29940119760479045</v>
      </c>
      <c r="F62" s="112">
        <v>1</v>
      </c>
      <c r="G62" s="74">
        <f t="shared" si="13"/>
        <v>0.29940119760479045</v>
      </c>
    </row>
    <row r="63" spans="1:7" ht="15" x14ac:dyDescent="0.25">
      <c r="A63" s="8" t="s">
        <v>19</v>
      </c>
      <c r="B63" s="15">
        <f t="shared" si="10"/>
        <v>0</v>
      </c>
      <c r="C63" s="51">
        <f t="shared" si="11"/>
        <v>0</v>
      </c>
      <c r="D63" s="112">
        <v>0</v>
      </c>
      <c r="E63" s="74">
        <f t="shared" si="12"/>
        <v>0</v>
      </c>
      <c r="F63" s="112">
        <v>0</v>
      </c>
      <c r="G63" s="74">
        <f t="shared" si="13"/>
        <v>0</v>
      </c>
    </row>
    <row r="64" spans="1:7" ht="15" x14ac:dyDescent="0.25">
      <c r="A64" s="8" t="s">
        <v>20</v>
      </c>
      <c r="B64" s="15">
        <f t="shared" si="10"/>
        <v>0</v>
      </c>
      <c r="C64" s="51">
        <f t="shared" si="11"/>
        <v>0</v>
      </c>
      <c r="D64" s="112">
        <v>0</v>
      </c>
      <c r="E64" s="74">
        <f t="shared" si="12"/>
        <v>0</v>
      </c>
      <c r="F64" s="112">
        <v>0</v>
      </c>
      <c r="G64" s="74">
        <f t="shared" si="13"/>
        <v>0</v>
      </c>
    </row>
    <row r="65" spans="1:7" x14ac:dyDescent="0.2">
      <c r="A65" s="17"/>
      <c r="B65" s="17"/>
      <c r="C65" s="17"/>
      <c r="D65" s="17"/>
      <c r="E65" s="17"/>
      <c r="F65" s="17"/>
      <c r="G65" s="17"/>
    </row>
    <row r="66" spans="1:7" x14ac:dyDescent="0.2">
      <c r="A66" s="18" t="s">
        <v>2</v>
      </c>
    </row>
    <row r="65341" spans="2:2" x14ac:dyDescent="0.2">
      <c r="B65341" s="16"/>
    </row>
  </sheetData>
  <mergeCells count="12">
    <mergeCell ref="A47:G47"/>
    <mergeCell ref="B52:C52"/>
    <mergeCell ref="D52:E52"/>
    <mergeCell ref="F52:G52"/>
    <mergeCell ref="A1:G1"/>
    <mergeCell ref="B6:C6"/>
    <mergeCell ref="D6:E6"/>
    <mergeCell ref="F6:G6"/>
    <mergeCell ref="A24:G24"/>
    <mergeCell ref="B29:C29"/>
    <mergeCell ref="D29:E29"/>
    <mergeCell ref="F29:G29"/>
  </mergeCells>
  <hyperlinks>
    <hyperlink ref="A5" location="Índice!A1" display="Índice" xr:uid="{A74C9FC2-7D13-433C-813B-43DE34630E42}"/>
  </hyperlink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6113-9176-465E-B166-B30EF7954412}">
  <sheetPr>
    <pageSetUpPr fitToPage="1"/>
  </sheetPr>
  <dimension ref="A1:H50"/>
  <sheetViews>
    <sheetView workbookViewId="0">
      <selection activeCell="A5" sqref="A5"/>
    </sheetView>
  </sheetViews>
  <sheetFormatPr baseColWidth="10" defaultRowHeight="12.75" x14ac:dyDescent="0.2"/>
  <cols>
    <col min="1" max="1" width="17.85546875" style="12" customWidth="1"/>
    <col min="2" max="2" width="13.28515625" style="12" customWidth="1"/>
    <col min="3" max="8" width="10.7109375" style="12" customWidth="1"/>
    <col min="9" max="250" width="11.42578125" style="12"/>
    <col min="251" max="251" width="4.28515625" style="12" customWidth="1"/>
    <col min="252" max="252" width="27.28515625" style="12" customWidth="1"/>
    <col min="253" max="253" width="9.85546875" style="12" customWidth="1"/>
    <col min="254" max="262" width="11.140625" style="12" customWidth="1"/>
    <col min="263" max="263" width="10" style="12" customWidth="1"/>
    <col min="264" max="506" width="11.42578125" style="12"/>
    <col min="507" max="507" width="4.28515625" style="12" customWidth="1"/>
    <col min="508" max="508" width="27.28515625" style="12" customWidth="1"/>
    <col min="509" max="509" width="9.85546875" style="12" customWidth="1"/>
    <col min="510" max="518" width="11.140625" style="12" customWidth="1"/>
    <col min="519" max="519" width="10" style="12" customWidth="1"/>
    <col min="520" max="762" width="11.42578125" style="12"/>
    <col min="763" max="763" width="4.28515625" style="12" customWidth="1"/>
    <col min="764" max="764" width="27.28515625" style="12" customWidth="1"/>
    <col min="765" max="765" width="9.85546875" style="12" customWidth="1"/>
    <col min="766" max="774" width="11.140625" style="12" customWidth="1"/>
    <col min="775" max="775" width="10" style="12" customWidth="1"/>
    <col min="776" max="1018" width="11.42578125" style="12"/>
    <col min="1019" max="1019" width="4.28515625" style="12" customWidth="1"/>
    <col min="1020" max="1020" width="27.28515625" style="12" customWidth="1"/>
    <col min="1021" max="1021" width="9.85546875" style="12" customWidth="1"/>
    <col min="1022" max="1030" width="11.140625" style="12" customWidth="1"/>
    <col min="1031" max="1031" width="10" style="12" customWidth="1"/>
    <col min="1032" max="1274" width="11.42578125" style="12"/>
    <col min="1275" max="1275" width="4.28515625" style="12" customWidth="1"/>
    <col min="1276" max="1276" width="27.28515625" style="12" customWidth="1"/>
    <col min="1277" max="1277" width="9.85546875" style="12" customWidth="1"/>
    <col min="1278" max="1286" width="11.140625" style="12" customWidth="1"/>
    <col min="1287" max="1287" width="10" style="12" customWidth="1"/>
    <col min="1288" max="1530" width="11.42578125" style="12"/>
    <col min="1531" max="1531" width="4.28515625" style="12" customWidth="1"/>
    <col min="1532" max="1532" width="27.28515625" style="12" customWidth="1"/>
    <col min="1533" max="1533" width="9.85546875" style="12" customWidth="1"/>
    <col min="1534" max="1542" width="11.140625" style="12" customWidth="1"/>
    <col min="1543" max="1543" width="10" style="12" customWidth="1"/>
    <col min="1544" max="1786" width="11.42578125" style="12"/>
    <col min="1787" max="1787" width="4.28515625" style="12" customWidth="1"/>
    <col min="1788" max="1788" width="27.28515625" style="12" customWidth="1"/>
    <col min="1789" max="1789" width="9.85546875" style="12" customWidth="1"/>
    <col min="1790" max="1798" width="11.140625" style="12" customWidth="1"/>
    <col min="1799" max="1799" width="10" style="12" customWidth="1"/>
    <col min="1800" max="2042" width="11.42578125" style="12"/>
    <col min="2043" max="2043" width="4.28515625" style="12" customWidth="1"/>
    <col min="2044" max="2044" width="27.28515625" style="12" customWidth="1"/>
    <col min="2045" max="2045" width="9.85546875" style="12" customWidth="1"/>
    <col min="2046" max="2054" width="11.140625" style="12" customWidth="1"/>
    <col min="2055" max="2055" width="10" style="12" customWidth="1"/>
    <col min="2056" max="2298" width="11.42578125" style="12"/>
    <col min="2299" max="2299" width="4.28515625" style="12" customWidth="1"/>
    <col min="2300" max="2300" width="27.28515625" style="12" customWidth="1"/>
    <col min="2301" max="2301" width="9.85546875" style="12" customWidth="1"/>
    <col min="2302" max="2310" width="11.140625" style="12" customWidth="1"/>
    <col min="2311" max="2311" width="10" style="12" customWidth="1"/>
    <col min="2312" max="2554" width="11.42578125" style="12"/>
    <col min="2555" max="2555" width="4.28515625" style="12" customWidth="1"/>
    <col min="2556" max="2556" width="27.28515625" style="12" customWidth="1"/>
    <col min="2557" max="2557" width="9.85546875" style="12" customWidth="1"/>
    <col min="2558" max="2566" width="11.140625" style="12" customWidth="1"/>
    <col min="2567" max="2567" width="10" style="12" customWidth="1"/>
    <col min="2568" max="2810" width="11.42578125" style="12"/>
    <col min="2811" max="2811" width="4.28515625" style="12" customWidth="1"/>
    <col min="2812" max="2812" width="27.28515625" style="12" customWidth="1"/>
    <col min="2813" max="2813" width="9.85546875" style="12" customWidth="1"/>
    <col min="2814" max="2822" width="11.140625" style="12" customWidth="1"/>
    <col min="2823" max="2823" width="10" style="12" customWidth="1"/>
    <col min="2824" max="3066" width="11.42578125" style="12"/>
    <col min="3067" max="3067" width="4.28515625" style="12" customWidth="1"/>
    <col min="3068" max="3068" width="27.28515625" style="12" customWidth="1"/>
    <col min="3069" max="3069" width="9.85546875" style="12" customWidth="1"/>
    <col min="3070" max="3078" width="11.140625" style="12" customWidth="1"/>
    <col min="3079" max="3079" width="10" style="12" customWidth="1"/>
    <col min="3080" max="3322" width="11.42578125" style="12"/>
    <col min="3323" max="3323" width="4.28515625" style="12" customWidth="1"/>
    <col min="3324" max="3324" width="27.28515625" style="12" customWidth="1"/>
    <col min="3325" max="3325" width="9.85546875" style="12" customWidth="1"/>
    <col min="3326" max="3334" width="11.140625" style="12" customWidth="1"/>
    <col min="3335" max="3335" width="10" style="12" customWidth="1"/>
    <col min="3336" max="3578" width="11.42578125" style="12"/>
    <col min="3579" max="3579" width="4.28515625" style="12" customWidth="1"/>
    <col min="3580" max="3580" width="27.28515625" style="12" customWidth="1"/>
    <col min="3581" max="3581" width="9.85546875" style="12" customWidth="1"/>
    <col min="3582" max="3590" width="11.140625" style="12" customWidth="1"/>
    <col min="3591" max="3591" width="10" style="12" customWidth="1"/>
    <col min="3592" max="3834" width="11.42578125" style="12"/>
    <col min="3835" max="3835" width="4.28515625" style="12" customWidth="1"/>
    <col min="3836" max="3836" width="27.28515625" style="12" customWidth="1"/>
    <col min="3837" max="3837" width="9.85546875" style="12" customWidth="1"/>
    <col min="3838" max="3846" width="11.140625" style="12" customWidth="1"/>
    <col min="3847" max="3847" width="10" style="12" customWidth="1"/>
    <col min="3848" max="4090" width="11.42578125" style="12"/>
    <col min="4091" max="4091" width="4.28515625" style="12" customWidth="1"/>
    <col min="4092" max="4092" width="27.28515625" style="12" customWidth="1"/>
    <col min="4093" max="4093" width="9.85546875" style="12" customWidth="1"/>
    <col min="4094" max="4102" width="11.140625" style="12" customWidth="1"/>
    <col min="4103" max="4103" width="10" style="12" customWidth="1"/>
    <col min="4104" max="4346" width="11.42578125" style="12"/>
    <col min="4347" max="4347" width="4.28515625" style="12" customWidth="1"/>
    <col min="4348" max="4348" width="27.28515625" style="12" customWidth="1"/>
    <col min="4349" max="4349" width="9.85546875" style="12" customWidth="1"/>
    <col min="4350" max="4358" width="11.140625" style="12" customWidth="1"/>
    <col min="4359" max="4359" width="10" style="12" customWidth="1"/>
    <col min="4360" max="4602" width="11.42578125" style="12"/>
    <col min="4603" max="4603" width="4.28515625" style="12" customWidth="1"/>
    <col min="4604" max="4604" width="27.28515625" style="12" customWidth="1"/>
    <col min="4605" max="4605" width="9.85546875" style="12" customWidth="1"/>
    <col min="4606" max="4614" width="11.140625" style="12" customWidth="1"/>
    <col min="4615" max="4615" width="10" style="12" customWidth="1"/>
    <col min="4616" max="4858" width="11.42578125" style="12"/>
    <col min="4859" max="4859" width="4.28515625" style="12" customWidth="1"/>
    <col min="4860" max="4860" width="27.28515625" style="12" customWidth="1"/>
    <col min="4861" max="4861" width="9.85546875" style="12" customWidth="1"/>
    <col min="4862" max="4870" width="11.140625" style="12" customWidth="1"/>
    <col min="4871" max="4871" width="10" style="12" customWidth="1"/>
    <col min="4872" max="5114" width="11.42578125" style="12"/>
    <col min="5115" max="5115" width="4.28515625" style="12" customWidth="1"/>
    <col min="5116" max="5116" width="27.28515625" style="12" customWidth="1"/>
    <col min="5117" max="5117" width="9.85546875" style="12" customWidth="1"/>
    <col min="5118" max="5126" width="11.140625" style="12" customWidth="1"/>
    <col min="5127" max="5127" width="10" style="12" customWidth="1"/>
    <col min="5128" max="5370" width="11.42578125" style="12"/>
    <col min="5371" max="5371" width="4.28515625" style="12" customWidth="1"/>
    <col min="5372" max="5372" width="27.28515625" style="12" customWidth="1"/>
    <col min="5373" max="5373" width="9.85546875" style="12" customWidth="1"/>
    <col min="5374" max="5382" width="11.140625" style="12" customWidth="1"/>
    <col min="5383" max="5383" width="10" style="12" customWidth="1"/>
    <col min="5384" max="5626" width="11.42578125" style="12"/>
    <col min="5627" max="5627" width="4.28515625" style="12" customWidth="1"/>
    <col min="5628" max="5628" width="27.28515625" style="12" customWidth="1"/>
    <col min="5629" max="5629" width="9.85546875" style="12" customWidth="1"/>
    <col min="5630" max="5638" width="11.140625" style="12" customWidth="1"/>
    <col min="5639" max="5639" width="10" style="12" customWidth="1"/>
    <col min="5640" max="5882" width="11.42578125" style="12"/>
    <col min="5883" max="5883" width="4.28515625" style="12" customWidth="1"/>
    <col min="5884" max="5884" width="27.28515625" style="12" customWidth="1"/>
    <col min="5885" max="5885" width="9.85546875" style="12" customWidth="1"/>
    <col min="5886" max="5894" width="11.140625" style="12" customWidth="1"/>
    <col min="5895" max="5895" width="10" style="12" customWidth="1"/>
    <col min="5896" max="6138" width="11.42578125" style="12"/>
    <col min="6139" max="6139" width="4.28515625" style="12" customWidth="1"/>
    <col min="6140" max="6140" width="27.28515625" style="12" customWidth="1"/>
    <col min="6141" max="6141" width="9.85546875" style="12" customWidth="1"/>
    <col min="6142" max="6150" width="11.140625" style="12" customWidth="1"/>
    <col min="6151" max="6151" width="10" style="12" customWidth="1"/>
    <col min="6152" max="6394" width="11.42578125" style="12"/>
    <col min="6395" max="6395" width="4.28515625" style="12" customWidth="1"/>
    <col min="6396" max="6396" width="27.28515625" style="12" customWidth="1"/>
    <col min="6397" max="6397" width="9.85546875" style="12" customWidth="1"/>
    <col min="6398" max="6406" width="11.140625" style="12" customWidth="1"/>
    <col min="6407" max="6407" width="10" style="12" customWidth="1"/>
    <col min="6408" max="6650" width="11.42578125" style="12"/>
    <col min="6651" max="6651" width="4.28515625" style="12" customWidth="1"/>
    <col min="6652" max="6652" width="27.28515625" style="12" customWidth="1"/>
    <col min="6653" max="6653" width="9.85546875" style="12" customWidth="1"/>
    <col min="6654" max="6662" width="11.140625" style="12" customWidth="1"/>
    <col min="6663" max="6663" width="10" style="12" customWidth="1"/>
    <col min="6664" max="6906" width="11.42578125" style="12"/>
    <col min="6907" max="6907" width="4.28515625" style="12" customWidth="1"/>
    <col min="6908" max="6908" width="27.28515625" style="12" customWidth="1"/>
    <col min="6909" max="6909" width="9.85546875" style="12" customWidth="1"/>
    <col min="6910" max="6918" width="11.140625" style="12" customWidth="1"/>
    <col min="6919" max="6919" width="10" style="12" customWidth="1"/>
    <col min="6920" max="7162" width="11.42578125" style="12"/>
    <col min="7163" max="7163" width="4.28515625" style="12" customWidth="1"/>
    <col min="7164" max="7164" width="27.28515625" style="12" customWidth="1"/>
    <col min="7165" max="7165" width="9.85546875" style="12" customWidth="1"/>
    <col min="7166" max="7174" width="11.140625" style="12" customWidth="1"/>
    <col min="7175" max="7175" width="10" style="12" customWidth="1"/>
    <col min="7176" max="7418" width="11.42578125" style="12"/>
    <col min="7419" max="7419" width="4.28515625" style="12" customWidth="1"/>
    <col min="7420" max="7420" width="27.28515625" style="12" customWidth="1"/>
    <col min="7421" max="7421" width="9.85546875" style="12" customWidth="1"/>
    <col min="7422" max="7430" width="11.140625" style="12" customWidth="1"/>
    <col min="7431" max="7431" width="10" style="12" customWidth="1"/>
    <col min="7432" max="7674" width="11.42578125" style="12"/>
    <col min="7675" max="7675" width="4.28515625" style="12" customWidth="1"/>
    <col min="7676" max="7676" width="27.28515625" style="12" customWidth="1"/>
    <col min="7677" max="7677" width="9.85546875" style="12" customWidth="1"/>
    <col min="7678" max="7686" width="11.140625" style="12" customWidth="1"/>
    <col min="7687" max="7687" width="10" style="12" customWidth="1"/>
    <col min="7688" max="7930" width="11.42578125" style="12"/>
    <col min="7931" max="7931" width="4.28515625" style="12" customWidth="1"/>
    <col min="7932" max="7932" width="27.28515625" style="12" customWidth="1"/>
    <col min="7933" max="7933" width="9.85546875" style="12" customWidth="1"/>
    <col min="7934" max="7942" width="11.140625" style="12" customWidth="1"/>
    <col min="7943" max="7943" width="10" style="12" customWidth="1"/>
    <col min="7944" max="8186" width="11.42578125" style="12"/>
    <col min="8187" max="8187" width="4.28515625" style="12" customWidth="1"/>
    <col min="8188" max="8188" width="27.28515625" style="12" customWidth="1"/>
    <col min="8189" max="8189" width="9.85546875" style="12" customWidth="1"/>
    <col min="8190" max="8198" width="11.140625" style="12" customWidth="1"/>
    <col min="8199" max="8199" width="10" style="12" customWidth="1"/>
    <col min="8200" max="8442" width="11.42578125" style="12"/>
    <col min="8443" max="8443" width="4.28515625" style="12" customWidth="1"/>
    <col min="8444" max="8444" width="27.28515625" style="12" customWidth="1"/>
    <col min="8445" max="8445" width="9.85546875" style="12" customWidth="1"/>
    <col min="8446" max="8454" width="11.140625" style="12" customWidth="1"/>
    <col min="8455" max="8455" width="10" style="12" customWidth="1"/>
    <col min="8456" max="8698" width="11.42578125" style="12"/>
    <col min="8699" max="8699" width="4.28515625" style="12" customWidth="1"/>
    <col min="8700" max="8700" width="27.28515625" style="12" customWidth="1"/>
    <col min="8701" max="8701" width="9.85546875" style="12" customWidth="1"/>
    <col min="8702" max="8710" width="11.140625" style="12" customWidth="1"/>
    <col min="8711" max="8711" width="10" style="12" customWidth="1"/>
    <col min="8712" max="8954" width="11.42578125" style="12"/>
    <col min="8955" max="8955" width="4.28515625" style="12" customWidth="1"/>
    <col min="8956" max="8956" width="27.28515625" style="12" customWidth="1"/>
    <col min="8957" max="8957" width="9.85546875" style="12" customWidth="1"/>
    <col min="8958" max="8966" width="11.140625" style="12" customWidth="1"/>
    <col min="8967" max="8967" width="10" style="12" customWidth="1"/>
    <col min="8968" max="9210" width="11.42578125" style="12"/>
    <col min="9211" max="9211" width="4.28515625" style="12" customWidth="1"/>
    <col min="9212" max="9212" width="27.28515625" style="12" customWidth="1"/>
    <col min="9213" max="9213" width="9.85546875" style="12" customWidth="1"/>
    <col min="9214" max="9222" width="11.140625" style="12" customWidth="1"/>
    <col min="9223" max="9223" width="10" style="12" customWidth="1"/>
    <col min="9224" max="9466" width="11.42578125" style="12"/>
    <col min="9467" max="9467" width="4.28515625" style="12" customWidth="1"/>
    <col min="9468" max="9468" width="27.28515625" style="12" customWidth="1"/>
    <col min="9469" max="9469" width="9.85546875" style="12" customWidth="1"/>
    <col min="9470" max="9478" width="11.140625" style="12" customWidth="1"/>
    <col min="9479" max="9479" width="10" style="12" customWidth="1"/>
    <col min="9480" max="9722" width="11.42578125" style="12"/>
    <col min="9723" max="9723" width="4.28515625" style="12" customWidth="1"/>
    <col min="9724" max="9724" width="27.28515625" style="12" customWidth="1"/>
    <col min="9725" max="9725" width="9.85546875" style="12" customWidth="1"/>
    <col min="9726" max="9734" width="11.140625" style="12" customWidth="1"/>
    <col min="9735" max="9735" width="10" style="12" customWidth="1"/>
    <col min="9736" max="9978" width="11.42578125" style="12"/>
    <col min="9979" max="9979" width="4.28515625" style="12" customWidth="1"/>
    <col min="9980" max="9980" width="27.28515625" style="12" customWidth="1"/>
    <col min="9981" max="9981" width="9.85546875" style="12" customWidth="1"/>
    <col min="9982" max="9990" width="11.140625" style="12" customWidth="1"/>
    <col min="9991" max="9991" width="10" style="12" customWidth="1"/>
    <col min="9992" max="10234" width="11.42578125" style="12"/>
    <col min="10235" max="10235" width="4.28515625" style="12" customWidth="1"/>
    <col min="10236" max="10236" width="27.28515625" style="12" customWidth="1"/>
    <col min="10237" max="10237" width="9.85546875" style="12" customWidth="1"/>
    <col min="10238" max="10246" width="11.140625" style="12" customWidth="1"/>
    <col min="10247" max="10247" width="10" style="12" customWidth="1"/>
    <col min="10248" max="10490" width="11.42578125" style="12"/>
    <col min="10491" max="10491" width="4.28515625" style="12" customWidth="1"/>
    <col min="10492" max="10492" width="27.28515625" style="12" customWidth="1"/>
    <col min="10493" max="10493" width="9.85546875" style="12" customWidth="1"/>
    <col min="10494" max="10502" width="11.140625" style="12" customWidth="1"/>
    <col min="10503" max="10503" width="10" style="12" customWidth="1"/>
    <col min="10504" max="10746" width="11.42578125" style="12"/>
    <col min="10747" max="10747" width="4.28515625" style="12" customWidth="1"/>
    <col min="10748" max="10748" width="27.28515625" style="12" customWidth="1"/>
    <col min="10749" max="10749" width="9.85546875" style="12" customWidth="1"/>
    <col min="10750" max="10758" width="11.140625" style="12" customWidth="1"/>
    <col min="10759" max="10759" width="10" style="12" customWidth="1"/>
    <col min="10760" max="11002" width="11.42578125" style="12"/>
    <col min="11003" max="11003" width="4.28515625" style="12" customWidth="1"/>
    <col min="11004" max="11004" width="27.28515625" style="12" customWidth="1"/>
    <col min="11005" max="11005" width="9.85546875" style="12" customWidth="1"/>
    <col min="11006" max="11014" width="11.140625" style="12" customWidth="1"/>
    <col min="11015" max="11015" width="10" style="12" customWidth="1"/>
    <col min="11016" max="11258" width="11.42578125" style="12"/>
    <col min="11259" max="11259" width="4.28515625" style="12" customWidth="1"/>
    <col min="11260" max="11260" width="27.28515625" style="12" customWidth="1"/>
    <col min="11261" max="11261" width="9.85546875" style="12" customWidth="1"/>
    <col min="11262" max="11270" width="11.140625" style="12" customWidth="1"/>
    <col min="11271" max="11271" width="10" style="12" customWidth="1"/>
    <col min="11272" max="11514" width="11.42578125" style="12"/>
    <col min="11515" max="11515" width="4.28515625" style="12" customWidth="1"/>
    <col min="11516" max="11516" width="27.28515625" style="12" customWidth="1"/>
    <col min="11517" max="11517" width="9.85546875" style="12" customWidth="1"/>
    <col min="11518" max="11526" width="11.140625" style="12" customWidth="1"/>
    <col min="11527" max="11527" width="10" style="12" customWidth="1"/>
    <col min="11528" max="11770" width="11.42578125" style="12"/>
    <col min="11771" max="11771" width="4.28515625" style="12" customWidth="1"/>
    <col min="11772" max="11772" width="27.28515625" style="12" customWidth="1"/>
    <col min="11773" max="11773" width="9.85546875" style="12" customWidth="1"/>
    <col min="11774" max="11782" width="11.140625" style="12" customWidth="1"/>
    <col min="11783" max="11783" width="10" style="12" customWidth="1"/>
    <col min="11784" max="12026" width="11.42578125" style="12"/>
    <col min="12027" max="12027" width="4.28515625" style="12" customWidth="1"/>
    <col min="12028" max="12028" width="27.28515625" style="12" customWidth="1"/>
    <col min="12029" max="12029" width="9.85546875" style="12" customWidth="1"/>
    <col min="12030" max="12038" width="11.140625" style="12" customWidth="1"/>
    <col min="12039" max="12039" width="10" style="12" customWidth="1"/>
    <col min="12040" max="12282" width="11.42578125" style="12"/>
    <col min="12283" max="12283" width="4.28515625" style="12" customWidth="1"/>
    <col min="12284" max="12284" width="27.28515625" style="12" customWidth="1"/>
    <col min="12285" max="12285" width="9.85546875" style="12" customWidth="1"/>
    <col min="12286" max="12294" width="11.140625" style="12" customWidth="1"/>
    <col min="12295" max="12295" width="10" style="12" customWidth="1"/>
    <col min="12296" max="12538" width="11.42578125" style="12"/>
    <col min="12539" max="12539" width="4.28515625" style="12" customWidth="1"/>
    <col min="12540" max="12540" width="27.28515625" style="12" customWidth="1"/>
    <col min="12541" max="12541" width="9.85546875" style="12" customWidth="1"/>
    <col min="12542" max="12550" width="11.140625" style="12" customWidth="1"/>
    <col min="12551" max="12551" width="10" style="12" customWidth="1"/>
    <col min="12552" max="12794" width="11.42578125" style="12"/>
    <col min="12795" max="12795" width="4.28515625" style="12" customWidth="1"/>
    <col min="12796" max="12796" width="27.28515625" style="12" customWidth="1"/>
    <col min="12797" max="12797" width="9.85546875" style="12" customWidth="1"/>
    <col min="12798" max="12806" width="11.140625" style="12" customWidth="1"/>
    <col min="12807" max="12807" width="10" style="12" customWidth="1"/>
    <col min="12808" max="13050" width="11.42578125" style="12"/>
    <col min="13051" max="13051" width="4.28515625" style="12" customWidth="1"/>
    <col min="13052" max="13052" width="27.28515625" style="12" customWidth="1"/>
    <col min="13053" max="13053" width="9.85546875" style="12" customWidth="1"/>
    <col min="13054" max="13062" width="11.140625" style="12" customWidth="1"/>
    <col min="13063" max="13063" width="10" style="12" customWidth="1"/>
    <col min="13064" max="13306" width="11.42578125" style="12"/>
    <col min="13307" max="13307" width="4.28515625" style="12" customWidth="1"/>
    <col min="13308" max="13308" width="27.28515625" style="12" customWidth="1"/>
    <col min="13309" max="13309" width="9.85546875" style="12" customWidth="1"/>
    <col min="13310" max="13318" width="11.140625" style="12" customWidth="1"/>
    <col min="13319" max="13319" width="10" style="12" customWidth="1"/>
    <col min="13320" max="13562" width="11.42578125" style="12"/>
    <col min="13563" max="13563" width="4.28515625" style="12" customWidth="1"/>
    <col min="13564" max="13564" width="27.28515625" style="12" customWidth="1"/>
    <col min="13565" max="13565" width="9.85546875" style="12" customWidth="1"/>
    <col min="13566" max="13574" width="11.140625" style="12" customWidth="1"/>
    <col min="13575" max="13575" width="10" style="12" customWidth="1"/>
    <col min="13576" max="13818" width="11.42578125" style="12"/>
    <col min="13819" max="13819" width="4.28515625" style="12" customWidth="1"/>
    <col min="13820" max="13820" width="27.28515625" style="12" customWidth="1"/>
    <col min="13821" max="13821" width="9.85546875" style="12" customWidth="1"/>
    <col min="13822" max="13830" width="11.140625" style="12" customWidth="1"/>
    <col min="13831" max="13831" width="10" style="12" customWidth="1"/>
    <col min="13832" max="14074" width="11.42578125" style="12"/>
    <col min="14075" max="14075" width="4.28515625" style="12" customWidth="1"/>
    <col min="14076" max="14076" width="27.28515625" style="12" customWidth="1"/>
    <col min="14077" max="14077" width="9.85546875" style="12" customWidth="1"/>
    <col min="14078" max="14086" width="11.140625" style="12" customWidth="1"/>
    <col min="14087" max="14087" width="10" style="12" customWidth="1"/>
    <col min="14088" max="14330" width="11.42578125" style="12"/>
    <col min="14331" max="14331" width="4.28515625" style="12" customWidth="1"/>
    <col min="14332" max="14332" width="27.28515625" style="12" customWidth="1"/>
    <col min="14333" max="14333" width="9.85546875" style="12" customWidth="1"/>
    <col min="14334" max="14342" width="11.140625" style="12" customWidth="1"/>
    <col min="14343" max="14343" width="10" style="12" customWidth="1"/>
    <col min="14344" max="14586" width="11.42578125" style="12"/>
    <col min="14587" max="14587" width="4.28515625" style="12" customWidth="1"/>
    <col min="14588" max="14588" width="27.28515625" style="12" customWidth="1"/>
    <col min="14589" max="14589" width="9.85546875" style="12" customWidth="1"/>
    <col min="14590" max="14598" width="11.140625" style="12" customWidth="1"/>
    <col min="14599" max="14599" width="10" style="12" customWidth="1"/>
    <col min="14600" max="14842" width="11.42578125" style="12"/>
    <col min="14843" max="14843" width="4.28515625" style="12" customWidth="1"/>
    <col min="14844" max="14844" width="27.28515625" style="12" customWidth="1"/>
    <col min="14845" max="14845" width="9.85546875" style="12" customWidth="1"/>
    <col min="14846" max="14854" width="11.140625" style="12" customWidth="1"/>
    <col min="14855" max="14855" width="10" style="12" customWidth="1"/>
    <col min="14856" max="15098" width="11.42578125" style="12"/>
    <col min="15099" max="15099" width="4.28515625" style="12" customWidth="1"/>
    <col min="15100" max="15100" width="27.28515625" style="12" customWidth="1"/>
    <col min="15101" max="15101" width="9.85546875" style="12" customWidth="1"/>
    <col min="15102" max="15110" width="11.140625" style="12" customWidth="1"/>
    <col min="15111" max="15111" width="10" style="12" customWidth="1"/>
    <col min="15112" max="15354" width="11.42578125" style="12"/>
    <col min="15355" max="15355" width="4.28515625" style="12" customWidth="1"/>
    <col min="15356" max="15356" width="27.28515625" style="12" customWidth="1"/>
    <col min="15357" max="15357" width="9.85546875" style="12" customWidth="1"/>
    <col min="15358" max="15366" width="11.140625" style="12" customWidth="1"/>
    <col min="15367" max="15367" width="10" style="12" customWidth="1"/>
    <col min="15368" max="15610" width="11.42578125" style="12"/>
    <col min="15611" max="15611" width="4.28515625" style="12" customWidth="1"/>
    <col min="15612" max="15612" width="27.28515625" style="12" customWidth="1"/>
    <col min="15613" max="15613" width="9.85546875" style="12" customWidth="1"/>
    <col min="15614" max="15622" width="11.140625" style="12" customWidth="1"/>
    <col min="15623" max="15623" width="10" style="12" customWidth="1"/>
    <col min="15624" max="15866" width="11.42578125" style="12"/>
    <col min="15867" max="15867" width="4.28515625" style="12" customWidth="1"/>
    <col min="15868" max="15868" width="27.28515625" style="12" customWidth="1"/>
    <col min="15869" max="15869" width="9.85546875" style="12" customWidth="1"/>
    <col min="15870" max="15878" width="11.140625" style="12" customWidth="1"/>
    <col min="15879" max="15879" width="10" style="12" customWidth="1"/>
    <col min="15880" max="16122" width="11.42578125" style="12"/>
    <col min="16123" max="16123" width="4.28515625" style="12" customWidth="1"/>
    <col min="16124" max="16124" width="27.28515625" style="12" customWidth="1"/>
    <col min="16125" max="16125" width="9.85546875" style="12" customWidth="1"/>
    <col min="16126" max="16134" width="11.140625" style="12" customWidth="1"/>
    <col min="16135" max="16135" width="10" style="12" customWidth="1"/>
    <col min="16136" max="16384" width="11.42578125" style="12"/>
  </cols>
  <sheetData>
    <row r="1" spans="1:8" s="7" customFormat="1" ht="15.75" x14ac:dyDescent="0.25">
      <c r="A1" s="122" t="s">
        <v>181</v>
      </c>
      <c r="B1" s="122"/>
      <c r="C1" s="122"/>
      <c r="D1" s="122"/>
      <c r="E1" s="122"/>
      <c r="F1" s="122"/>
      <c r="G1" s="122"/>
      <c r="H1" s="122"/>
    </row>
    <row r="2" spans="1:8" s="7" customFormat="1" ht="15.75" x14ac:dyDescent="0.25">
      <c r="A2" s="6" t="s">
        <v>31</v>
      </c>
    </row>
    <row r="3" spans="1:8" s="8" customFormat="1" ht="15" x14ac:dyDescent="0.25">
      <c r="A3" s="9" t="s">
        <v>30</v>
      </c>
      <c r="B3" s="10">
        <v>2023</v>
      </c>
      <c r="C3" s="9"/>
      <c r="D3" s="9"/>
      <c r="E3" s="9"/>
      <c r="F3" s="9"/>
      <c r="G3" s="9"/>
      <c r="H3" s="9"/>
    </row>
    <row r="4" spans="1:8" ht="15" x14ac:dyDescent="0.25">
      <c r="A4" s="11" t="s">
        <v>29</v>
      </c>
      <c r="B4" s="10" t="s">
        <v>190</v>
      </c>
      <c r="C4" s="11"/>
      <c r="D4" s="11"/>
      <c r="E4" s="11"/>
      <c r="F4" s="11"/>
      <c r="G4" s="11"/>
      <c r="H4" s="11"/>
    </row>
    <row r="5" spans="1:8" ht="15" customHeight="1" x14ac:dyDescent="0.25">
      <c r="A5" s="113" t="s">
        <v>188</v>
      </c>
      <c r="B5" s="10"/>
      <c r="C5" s="11"/>
      <c r="D5" s="11"/>
      <c r="E5" s="11"/>
      <c r="F5" s="11"/>
      <c r="G5" s="11"/>
      <c r="H5" s="11"/>
    </row>
    <row r="6" spans="1:8" x14ac:dyDescent="0.2">
      <c r="A6" s="47"/>
      <c r="B6" s="75"/>
      <c r="C6" s="127" t="s">
        <v>175</v>
      </c>
      <c r="D6" s="128"/>
      <c r="E6" s="128"/>
      <c r="F6" s="128"/>
      <c r="G6" s="128"/>
      <c r="H6" s="129"/>
    </row>
    <row r="7" spans="1:8" ht="26.25" x14ac:dyDescent="0.25">
      <c r="A7" s="76" t="s">
        <v>22</v>
      </c>
      <c r="B7" s="49" t="s">
        <v>4</v>
      </c>
      <c r="C7" s="5" t="s">
        <v>176</v>
      </c>
      <c r="D7" s="5" t="s">
        <v>177</v>
      </c>
      <c r="E7" s="5" t="s">
        <v>178</v>
      </c>
      <c r="F7" s="5" t="s">
        <v>179</v>
      </c>
      <c r="G7" s="5" t="s">
        <v>180</v>
      </c>
      <c r="H7" s="5" t="s">
        <v>5</v>
      </c>
    </row>
    <row r="8" spans="1:8" ht="15" x14ac:dyDescent="0.25">
      <c r="A8"/>
      <c r="B8" s="21"/>
      <c r="C8"/>
      <c r="D8" s="22"/>
      <c r="E8" s="22"/>
      <c r="F8" s="22"/>
      <c r="G8" s="22"/>
      <c r="H8" s="22"/>
    </row>
    <row r="9" spans="1:8" x14ac:dyDescent="0.2">
      <c r="A9" s="19" t="s">
        <v>4</v>
      </c>
      <c r="B9" s="15">
        <f t="shared" ref="B9:H18" si="0">SUM(B24+B39)</f>
        <v>334</v>
      </c>
      <c r="C9" s="15">
        <f t="shared" si="0"/>
        <v>1</v>
      </c>
      <c r="D9" s="15">
        <f t="shared" si="0"/>
        <v>3</v>
      </c>
      <c r="E9" s="15">
        <f t="shared" si="0"/>
        <v>20</v>
      </c>
      <c r="F9" s="15">
        <f t="shared" si="0"/>
        <v>295</v>
      </c>
      <c r="G9" s="15">
        <f t="shared" si="0"/>
        <v>11</v>
      </c>
      <c r="H9" s="15">
        <f t="shared" si="0"/>
        <v>4</v>
      </c>
    </row>
    <row r="10" spans="1:8" ht="15" x14ac:dyDescent="0.25">
      <c r="A10" t="s">
        <v>12</v>
      </c>
      <c r="B10" s="15">
        <f t="shared" si="0"/>
        <v>0</v>
      </c>
      <c r="C10" s="16">
        <f t="shared" si="0"/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</row>
    <row r="11" spans="1:8" ht="15" x14ac:dyDescent="0.25">
      <c r="A11" t="s">
        <v>13</v>
      </c>
      <c r="B11" s="15">
        <f t="shared" si="0"/>
        <v>5</v>
      </c>
      <c r="C11" s="16">
        <f t="shared" si="0"/>
        <v>0</v>
      </c>
      <c r="D11" s="16">
        <f t="shared" si="0"/>
        <v>0</v>
      </c>
      <c r="E11" s="16">
        <f t="shared" si="0"/>
        <v>0</v>
      </c>
      <c r="F11" s="16">
        <f t="shared" si="0"/>
        <v>3</v>
      </c>
      <c r="G11" s="16">
        <f t="shared" si="0"/>
        <v>2</v>
      </c>
      <c r="H11" s="16">
        <f t="shared" si="0"/>
        <v>0</v>
      </c>
    </row>
    <row r="12" spans="1:8" ht="15" x14ac:dyDescent="0.25">
      <c r="A12" t="s">
        <v>14</v>
      </c>
      <c r="B12" s="15">
        <f t="shared" si="0"/>
        <v>19</v>
      </c>
      <c r="C12" s="16">
        <f t="shared" si="0"/>
        <v>0</v>
      </c>
      <c r="D12" s="16">
        <f t="shared" si="0"/>
        <v>0</v>
      </c>
      <c r="E12" s="16">
        <f t="shared" si="0"/>
        <v>0</v>
      </c>
      <c r="F12" s="16">
        <f t="shared" si="0"/>
        <v>17</v>
      </c>
      <c r="G12" s="16">
        <f t="shared" si="0"/>
        <v>1</v>
      </c>
      <c r="H12" s="16">
        <f t="shared" si="0"/>
        <v>1</v>
      </c>
    </row>
    <row r="13" spans="1:8" ht="15" x14ac:dyDescent="0.25">
      <c r="A13" t="s">
        <v>15</v>
      </c>
      <c r="B13" s="15">
        <f t="shared" si="0"/>
        <v>62</v>
      </c>
      <c r="C13" s="16">
        <f t="shared" si="0"/>
        <v>0</v>
      </c>
      <c r="D13" s="16">
        <f t="shared" si="0"/>
        <v>0</v>
      </c>
      <c r="E13" s="16">
        <f t="shared" si="0"/>
        <v>4</v>
      </c>
      <c r="F13" s="16">
        <f t="shared" si="0"/>
        <v>56</v>
      </c>
      <c r="G13" s="16">
        <f t="shared" si="0"/>
        <v>2</v>
      </c>
      <c r="H13" s="16">
        <f t="shared" si="0"/>
        <v>0</v>
      </c>
    </row>
    <row r="14" spans="1:8" ht="15" x14ac:dyDescent="0.25">
      <c r="A14" t="s">
        <v>16</v>
      </c>
      <c r="B14" s="15">
        <f t="shared" si="0"/>
        <v>111</v>
      </c>
      <c r="C14" s="16">
        <f t="shared" si="0"/>
        <v>0</v>
      </c>
      <c r="D14" s="16">
        <f t="shared" si="0"/>
        <v>2</v>
      </c>
      <c r="E14" s="16">
        <f t="shared" si="0"/>
        <v>6</v>
      </c>
      <c r="F14" s="16">
        <f t="shared" si="0"/>
        <v>100</v>
      </c>
      <c r="G14" s="16">
        <f t="shared" si="0"/>
        <v>3</v>
      </c>
      <c r="H14" s="16">
        <f t="shared" si="0"/>
        <v>0</v>
      </c>
    </row>
    <row r="15" spans="1:8" ht="15" x14ac:dyDescent="0.25">
      <c r="A15" t="s">
        <v>17</v>
      </c>
      <c r="B15" s="15">
        <f t="shared" si="0"/>
        <v>107</v>
      </c>
      <c r="C15" s="16">
        <f t="shared" si="0"/>
        <v>0</v>
      </c>
      <c r="D15" s="16">
        <f t="shared" si="0"/>
        <v>1</v>
      </c>
      <c r="E15" s="16">
        <f t="shared" si="0"/>
        <v>8</v>
      </c>
      <c r="F15" s="16">
        <f t="shared" si="0"/>
        <v>92</v>
      </c>
      <c r="G15" s="16">
        <f t="shared" si="0"/>
        <v>3</v>
      </c>
      <c r="H15" s="16">
        <f t="shared" si="0"/>
        <v>3</v>
      </c>
    </row>
    <row r="16" spans="1:8" ht="15" x14ac:dyDescent="0.25">
      <c r="A16" t="s">
        <v>18</v>
      </c>
      <c r="B16" s="15">
        <f t="shared" si="0"/>
        <v>30</v>
      </c>
      <c r="C16" s="16">
        <f t="shared" si="0"/>
        <v>1</v>
      </c>
      <c r="D16" s="16">
        <f t="shared" si="0"/>
        <v>0</v>
      </c>
      <c r="E16" s="16">
        <f t="shared" si="0"/>
        <v>2</v>
      </c>
      <c r="F16" s="16">
        <f t="shared" si="0"/>
        <v>27</v>
      </c>
      <c r="G16" s="16">
        <f t="shared" si="0"/>
        <v>0</v>
      </c>
      <c r="H16" s="16">
        <f t="shared" si="0"/>
        <v>0</v>
      </c>
    </row>
    <row r="17" spans="1:8" ht="15" x14ac:dyDescent="0.25">
      <c r="A17" t="s">
        <v>19</v>
      </c>
      <c r="B17" s="15">
        <f t="shared" si="0"/>
        <v>0</v>
      </c>
      <c r="C17" s="16">
        <f t="shared" si="0"/>
        <v>0</v>
      </c>
      <c r="D17" s="16">
        <f t="shared" si="0"/>
        <v>0</v>
      </c>
      <c r="E17" s="16">
        <f t="shared" si="0"/>
        <v>0</v>
      </c>
      <c r="F17" s="16">
        <f t="shared" si="0"/>
        <v>0</v>
      </c>
      <c r="G17" s="16">
        <f t="shared" si="0"/>
        <v>0</v>
      </c>
      <c r="H17" s="16">
        <f t="shared" si="0"/>
        <v>0</v>
      </c>
    </row>
    <row r="18" spans="1:8" ht="15" x14ac:dyDescent="0.25">
      <c r="A18" t="s">
        <v>20</v>
      </c>
      <c r="B18" s="15">
        <f t="shared" si="0"/>
        <v>0</v>
      </c>
      <c r="C18" s="16">
        <f t="shared" si="0"/>
        <v>0</v>
      </c>
      <c r="D18" s="16">
        <f t="shared" si="0"/>
        <v>0</v>
      </c>
      <c r="E18" s="16">
        <f t="shared" si="0"/>
        <v>0</v>
      </c>
      <c r="F18" s="16">
        <f t="shared" si="0"/>
        <v>0</v>
      </c>
      <c r="G18" s="16">
        <f t="shared" si="0"/>
        <v>0</v>
      </c>
      <c r="H18" s="16">
        <f t="shared" si="0"/>
        <v>0</v>
      </c>
    </row>
    <row r="19" spans="1:8" ht="15" x14ac:dyDescent="0.25">
      <c r="A19" s="38"/>
      <c r="B19" s="50"/>
      <c r="C19" s="17"/>
      <c r="D19" s="17"/>
      <c r="E19" s="17"/>
      <c r="F19" s="17"/>
      <c r="G19" s="17"/>
      <c r="H19" s="17"/>
    </row>
    <row r="20" spans="1:8" ht="15" x14ac:dyDescent="0.25">
      <c r="A20" s="18"/>
      <c r="B20" s="23"/>
      <c r="C20"/>
      <c r="D20"/>
      <c r="E20"/>
      <c r="F20"/>
      <c r="G20"/>
      <c r="H20"/>
    </row>
    <row r="21" spans="1:8" ht="15" x14ac:dyDescent="0.25">
      <c r="A21" s="47"/>
      <c r="B21" s="48"/>
      <c r="C21" s="117" t="s">
        <v>175</v>
      </c>
      <c r="D21" s="118"/>
      <c r="E21" s="118"/>
      <c r="F21" s="118"/>
      <c r="G21" s="118"/>
      <c r="H21" s="119"/>
    </row>
    <row r="22" spans="1:8" ht="26.25" x14ac:dyDescent="0.25">
      <c r="A22" s="76" t="s">
        <v>23</v>
      </c>
      <c r="B22" s="49" t="s">
        <v>4</v>
      </c>
      <c r="C22" s="5" t="s">
        <v>176</v>
      </c>
      <c r="D22" s="5" t="s">
        <v>177</v>
      </c>
      <c r="E22" s="5" t="s">
        <v>178</v>
      </c>
      <c r="F22" s="5" t="s">
        <v>179</v>
      </c>
      <c r="G22" s="5" t="s">
        <v>180</v>
      </c>
      <c r="H22" s="5" t="s">
        <v>5</v>
      </c>
    </row>
    <row r="23" spans="1:8" ht="15" x14ac:dyDescent="0.25">
      <c r="A23"/>
      <c r="B23" s="21"/>
      <c r="C23"/>
      <c r="D23" s="22"/>
      <c r="E23" s="22"/>
      <c r="F23" s="22"/>
      <c r="G23" s="22"/>
      <c r="H23" s="22"/>
    </row>
    <row r="24" spans="1:8" x14ac:dyDescent="0.2">
      <c r="A24" s="19" t="s">
        <v>4</v>
      </c>
      <c r="B24" s="23">
        <f>SUM(B25:B33)</f>
        <v>181</v>
      </c>
      <c r="C24" s="23">
        <f t="shared" ref="C24:H24" si="1">SUM(C25:C33)</f>
        <v>0</v>
      </c>
      <c r="D24" s="23">
        <f t="shared" si="1"/>
        <v>2</v>
      </c>
      <c r="E24" s="23">
        <f t="shared" si="1"/>
        <v>9</v>
      </c>
      <c r="F24" s="23">
        <f t="shared" si="1"/>
        <v>161</v>
      </c>
      <c r="G24" s="23">
        <f t="shared" si="1"/>
        <v>6</v>
      </c>
      <c r="H24" s="23">
        <f t="shared" si="1"/>
        <v>3</v>
      </c>
    </row>
    <row r="25" spans="1:8" ht="15" x14ac:dyDescent="0.25">
      <c r="A25" t="s">
        <v>12</v>
      </c>
      <c r="B25" s="23">
        <f>SUM(C25:H25)</f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</row>
    <row r="26" spans="1:8" ht="15" x14ac:dyDescent="0.25">
      <c r="A26" t="s">
        <v>13</v>
      </c>
      <c r="B26" s="23">
        <f t="shared" ref="B26:B33" si="2">SUM(C26:H26)</f>
        <v>4</v>
      </c>
      <c r="C26" s="28">
        <v>0</v>
      </c>
      <c r="D26" s="28">
        <v>0</v>
      </c>
      <c r="E26" s="28">
        <v>0</v>
      </c>
      <c r="F26" s="28">
        <v>2</v>
      </c>
      <c r="G26" s="28">
        <v>2</v>
      </c>
      <c r="H26" s="28">
        <v>0</v>
      </c>
    </row>
    <row r="27" spans="1:8" ht="15" x14ac:dyDescent="0.25">
      <c r="A27" t="s">
        <v>14</v>
      </c>
      <c r="B27" s="23">
        <f t="shared" si="2"/>
        <v>11</v>
      </c>
      <c r="C27" s="28">
        <v>0</v>
      </c>
      <c r="D27" s="28">
        <v>0</v>
      </c>
      <c r="E27" s="28">
        <v>0</v>
      </c>
      <c r="F27" s="28">
        <v>9</v>
      </c>
      <c r="G27" s="28">
        <v>1</v>
      </c>
      <c r="H27" s="28">
        <v>1</v>
      </c>
    </row>
    <row r="28" spans="1:8" ht="15" x14ac:dyDescent="0.25">
      <c r="A28" t="s">
        <v>15</v>
      </c>
      <c r="B28" s="23">
        <f t="shared" si="2"/>
        <v>29</v>
      </c>
      <c r="C28" s="28">
        <v>0</v>
      </c>
      <c r="D28" s="28">
        <v>0</v>
      </c>
      <c r="E28" s="28">
        <v>1</v>
      </c>
      <c r="F28" s="28">
        <v>26</v>
      </c>
      <c r="G28" s="28">
        <v>2</v>
      </c>
      <c r="H28" s="28">
        <v>0</v>
      </c>
    </row>
    <row r="29" spans="1:8" ht="15" x14ac:dyDescent="0.25">
      <c r="A29" t="s">
        <v>16</v>
      </c>
      <c r="B29" s="23">
        <f t="shared" si="2"/>
        <v>70</v>
      </c>
      <c r="C29" s="28">
        <v>0</v>
      </c>
      <c r="D29" s="28">
        <v>2</v>
      </c>
      <c r="E29" s="28">
        <v>5</v>
      </c>
      <c r="F29" s="28">
        <v>62</v>
      </c>
      <c r="G29" s="28">
        <v>1</v>
      </c>
      <c r="H29" s="28">
        <v>0</v>
      </c>
    </row>
    <row r="30" spans="1:8" ht="15" x14ac:dyDescent="0.25">
      <c r="A30" t="s">
        <v>17</v>
      </c>
      <c r="B30" s="23">
        <f t="shared" si="2"/>
        <v>51</v>
      </c>
      <c r="C30" s="28">
        <v>0</v>
      </c>
      <c r="D30" s="28">
        <v>0</v>
      </c>
      <c r="E30" s="28">
        <v>2</v>
      </c>
      <c r="F30" s="28">
        <v>47</v>
      </c>
      <c r="G30" s="28">
        <v>0</v>
      </c>
      <c r="H30" s="28">
        <v>2</v>
      </c>
    </row>
    <row r="31" spans="1:8" ht="15" x14ac:dyDescent="0.25">
      <c r="A31" t="s">
        <v>18</v>
      </c>
      <c r="B31" s="23">
        <f t="shared" si="2"/>
        <v>16</v>
      </c>
      <c r="C31" s="28">
        <v>0</v>
      </c>
      <c r="D31" s="28">
        <v>0</v>
      </c>
      <c r="E31" s="28">
        <v>1</v>
      </c>
      <c r="F31" s="28">
        <v>15</v>
      </c>
      <c r="G31" s="28">
        <v>0</v>
      </c>
      <c r="H31" s="28">
        <v>0</v>
      </c>
    </row>
    <row r="32" spans="1:8" ht="15" x14ac:dyDescent="0.25">
      <c r="A32" t="s">
        <v>19</v>
      </c>
      <c r="B32" s="23">
        <f t="shared" si="2"/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</row>
    <row r="33" spans="1:8" ht="15" x14ac:dyDescent="0.25">
      <c r="A33" t="s">
        <v>20</v>
      </c>
      <c r="B33" s="23">
        <f t="shared" si="2"/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</row>
    <row r="34" spans="1:8" ht="15" x14ac:dyDescent="0.25">
      <c r="A34" s="38"/>
      <c r="B34" s="25"/>
      <c r="C34" s="26"/>
      <c r="D34" s="26"/>
      <c r="E34" s="26"/>
      <c r="F34" s="26"/>
      <c r="G34" s="26"/>
      <c r="H34" s="26"/>
    </row>
    <row r="35" spans="1:8" ht="15" x14ac:dyDescent="0.25">
      <c r="A35" s="38"/>
      <c r="B35" s="25"/>
      <c r="C35" s="38"/>
      <c r="D35" s="38"/>
      <c r="E35" s="38"/>
      <c r="F35" s="38"/>
      <c r="G35" s="38"/>
      <c r="H35" s="38"/>
    </row>
    <row r="36" spans="1:8" ht="15" x14ac:dyDescent="0.25">
      <c r="A36" s="47"/>
      <c r="B36" s="48"/>
      <c r="C36" s="117" t="s">
        <v>175</v>
      </c>
      <c r="D36" s="118"/>
      <c r="E36" s="118"/>
      <c r="F36" s="118"/>
      <c r="G36" s="118"/>
      <c r="H36" s="119"/>
    </row>
    <row r="37" spans="1:8" ht="26.25" x14ac:dyDescent="0.25">
      <c r="A37" s="76" t="s">
        <v>24</v>
      </c>
      <c r="B37" s="49" t="s">
        <v>4</v>
      </c>
      <c r="C37" s="5" t="s">
        <v>176</v>
      </c>
      <c r="D37" s="5" t="s">
        <v>177</v>
      </c>
      <c r="E37" s="5" t="s">
        <v>178</v>
      </c>
      <c r="F37" s="5" t="s">
        <v>179</v>
      </c>
      <c r="G37" s="5" t="s">
        <v>180</v>
      </c>
      <c r="H37" s="5" t="s">
        <v>5</v>
      </c>
    </row>
    <row r="38" spans="1:8" ht="15" x14ac:dyDescent="0.25">
      <c r="A38"/>
      <c r="B38" s="21"/>
      <c r="C38"/>
      <c r="D38" s="22"/>
      <c r="E38" s="22"/>
      <c r="F38" s="22"/>
      <c r="G38" s="22"/>
      <c r="H38" s="22"/>
    </row>
    <row r="39" spans="1:8" x14ac:dyDescent="0.2">
      <c r="A39" s="19" t="s">
        <v>4</v>
      </c>
      <c r="B39" s="23">
        <f>SUM(B40:B48)</f>
        <v>153</v>
      </c>
      <c r="C39" s="23">
        <f t="shared" ref="C39:H39" si="3">SUM(C40:C48)</f>
        <v>1</v>
      </c>
      <c r="D39" s="23">
        <f t="shared" si="3"/>
        <v>1</v>
      </c>
      <c r="E39" s="23">
        <f t="shared" si="3"/>
        <v>11</v>
      </c>
      <c r="F39" s="23">
        <f t="shared" si="3"/>
        <v>134</v>
      </c>
      <c r="G39" s="23">
        <f t="shared" si="3"/>
        <v>5</v>
      </c>
      <c r="H39" s="23">
        <f t="shared" si="3"/>
        <v>1</v>
      </c>
    </row>
    <row r="40" spans="1:8" ht="15" x14ac:dyDescent="0.25">
      <c r="A40" t="s">
        <v>12</v>
      </c>
      <c r="B40" s="23">
        <f>SUM(C40:H40)</f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</row>
    <row r="41" spans="1:8" ht="15" x14ac:dyDescent="0.25">
      <c r="A41" t="s">
        <v>13</v>
      </c>
      <c r="B41" s="23">
        <f t="shared" ref="B41:B48" si="4">SUM(C41:H41)</f>
        <v>1</v>
      </c>
      <c r="C41">
        <v>0</v>
      </c>
      <c r="D41">
        <v>0</v>
      </c>
      <c r="E41">
        <v>0</v>
      </c>
      <c r="F41">
        <v>1</v>
      </c>
      <c r="G41">
        <v>0</v>
      </c>
      <c r="H41">
        <v>0</v>
      </c>
    </row>
    <row r="42" spans="1:8" ht="15" x14ac:dyDescent="0.25">
      <c r="A42" t="s">
        <v>14</v>
      </c>
      <c r="B42" s="23">
        <f t="shared" si="4"/>
        <v>8</v>
      </c>
      <c r="C42" s="28">
        <v>0</v>
      </c>
      <c r="D42" s="28">
        <v>0</v>
      </c>
      <c r="E42" s="28">
        <v>0</v>
      </c>
      <c r="F42" s="28">
        <v>8</v>
      </c>
      <c r="G42" s="28">
        <v>0</v>
      </c>
      <c r="H42" s="28">
        <v>0</v>
      </c>
    </row>
    <row r="43" spans="1:8" ht="15" x14ac:dyDescent="0.25">
      <c r="A43" t="s">
        <v>15</v>
      </c>
      <c r="B43" s="23">
        <f t="shared" si="4"/>
        <v>33</v>
      </c>
      <c r="C43" s="28">
        <v>0</v>
      </c>
      <c r="D43" s="28">
        <v>0</v>
      </c>
      <c r="E43" s="28">
        <v>3</v>
      </c>
      <c r="F43" s="28">
        <v>30</v>
      </c>
      <c r="G43" s="28">
        <v>0</v>
      </c>
      <c r="H43" s="28">
        <v>0</v>
      </c>
    </row>
    <row r="44" spans="1:8" ht="15" x14ac:dyDescent="0.25">
      <c r="A44" t="s">
        <v>16</v>
      </c>
      <c r="B44" s="23">
        <f t="shared" si="4"/>
        <v>41</v>
      </c>
      <c r="C44" s="28">
        <v>0</v>
      </c>
      <c r="D44" s="28">
        <v>0</v>
      </c>
      <c r="E44" s="28">
        <v>1</v>
      </c>
      <c r="F44" s="28">
        <v>38</v>
      </c>
      <c r="G44" s="28">
        <v>2</v>
      </c>
      <c r="H44" s="28">
        <v>0</v>
      </c>
    </row>
    <row r="45" spans="1:8" ht="15" x14ac:dyDescent="0.25">
      <c r="A45" t="s">
        <v>17</v>
      </c>
      <c r="B45" s="23">
        <f t="shared" si="4"/>
        <v>56</v>
      </c>
      <c r="C45" s="28">
        <v>0</v>
      </c>
      <c r="D45" s="28">
        <v>1</v>
      </c>
      <c r="E45" s="28">
        <v>6</v>
      </c>
      <c r="F45" s="28">
        <v>45</v>
      </c>
      <c r="G45" s="28">
        <v>3</v>
      </c>
      <c r="H45" s="28">
        <v>1</v>
      </c>
    </row>
    <row r="46" spans="1:8" ht="15" x14ac:dyDescent="0.25">
      <c r="A46" t="s">
        <v>18</v>
      </c>
      <c r="B46" s="23">
        <f t="shared" si="4"/>
        <v>14</v>
      </c>
      <c r="C46" s="28">
        <v>1</v>
      </c>
      <c r="D46" s="28">
        <v>0</v>
      </c>
      <c r="E46" s="28">
        <v>1</v>
      </c>
      <c r="F46" s="28">
        <v>12</v>
      </c>
      <c r="G46" s="28">
        <v>0</v>
      </c>
      <c r="H46" s="28">
        <v>0</v>
      </c>
    </row>
    <row r="47" spans="1:8" ht="15" x14ac:dyDescent="0.25">
      <c r="A47" t="s">
        <v>19</v>
      </c>
      <c r="B47" s="23">
        <f t="shared" si="4"/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</row>
    <row r="48" spans="1:8" ht="15" x14ac:dyDescent="0.25">
      <c r="A48" t="s">
        <v>20</v>
      </c>
      <c r="B48" s="23">
        <f t="shared" si="4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</row>
    <row r="49" spans="1:8" ht="15" x14ac:dyDescent="0.25">
      <c r="A49" s="38"/>
      <c r="B49" s="25"/>
      <c r="C49" s="26"/>
      <c r="D49" s="26"/>
      <c r="E49" s="26"/>
      <c r="F49" s="26"/>
      <c r="G49" s="26"/>
      <c r="H49" s="26"/>
    </row>
    <row r="50" spans="1:8" ht="15" x14ac:dyDescent="0.25">
      <c r="A50" s="18" t="s">
        <v>2</v>
      </c>
      <c r="B50"/>
      <c r="C50" s="23"/>
      <c r="D50"/>
      <c r="E50"/>
      <c r="F50"/>
      <c r="G50"/>
      <c r="H50"/>
    </row>
  </sheetData>
  <mergeCells count="4">
    <mergeCell ref="C36:H36"/>
    <mergeCell ref="A1:H1"/>
    <mergeCell ref="C6:H6"/>
    <mergeCell ref="C21:H21"/>
  </mergeCells>
  <hyperlinks>
    <hyperlink ref="A5" location="Índice!A1" display="Índice" xr:uid="{B7A1909E-CA84-437F-A275-C27CA59C9E86}"/>
  </hyperlinks>
  <pageMargins left="0.7" right="0.7" top="0.75" bottom="0.75" header="0.3" footer="0.3"/>
  <pageSetup paperSize="9" scale="9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7CFC-B601-4338-98F0-0C6374A035F0}">
  <sheetPr>
    <pageSetUpPr fitToPage="1"/>
  </sheetPr>
  <dimension ref="A1:N24"/>
  <sheetViews>
    <sheetView workbookViewId="0">
      <selection activeCell="A5" sqref="A5"/>
    </sheetView>
  </sheetViews>
  <sheetFormatPr baseColWidth="10" defaultRowHeight="12.75" x14ac:dyDescent="0.2"/>
  <cols>
    <col min="1" max="1" width="20.7109375" style="12" customWidth="1"/>
    <col min="2" max="3" width="10.7109375" style="12" customWidth="1"/>
    <col min="4" max="14" width="9.7109375" style="12" customWidth="1"/>
    <col min="15" max="256" width="11.42578125" style="12"/>
    <col min="257" max="257" width="20.7109375" style="12" customWidth="1"/>
    <col min="258" max="270" width="10.7109375" style="12" customWidth="1"/>
    <col min="271" max="512" width="11.42578125" style="12"/>
    <col min="513" max="513" width="20.7109375" style="12" customWidth="1"/>
    <col min="514" max="526" width="10.7109375" style="12" customWidth="1"/>
    <col min="527" max="768" width="11.42578125" style="12"/>
    <col min="769" max="769" width="20.7109375" style="12" customWidth="1"/>
    <col min="770" max="782" width="10.7109375" style="12" customWidth="1"/>
    <col min="783" max="1024" width="11.42578125" style="12"/>
    <col min="1025" max="1025" width="20.7109375" style="12" customWidth="1"/>
    <col min="1026" max="1038" width="10.7109375" style="12" customWidth="1"/>
    <col min="1039" max="1280" width="11.42578125" style="12"/>
    <col min="1281" max="1281" width="20.7109375" style="12" customWidth="1"/>
    <col min="1282" max="1294" width="10.7109375" style="12" customWidth="1"/>
    <col min="1295" max="1536" width="11.42578125" style="12"/>
    <col min="1537" max="1537" width="20.7109375" style="12" customWidth="1"/>
    <col min="1538" max="1550" width="10.7109375" style="12" customWidth="1"/>
    <col min="1551" max="1792" width="11.42578125" style="12"/>
    <col min="1793" max="1793" width="20.7109375" style="12" customWidth="1"/>
    <col min="1794" max="1806" width="10.7109375" style="12" customWidth="1"/>
    <col min="1807" max="2048" width="11.42578125" style="12"/>
    <col min="2049" max="2049" width="20.7109375" style="12" customWidth="1"/>
    <col min="2050" max="2062" width="10.7109375" style="12" customWidth="1"/>
    <col min="2063" max="2304" width="11.42578125" style="12"/>
    <col min="2305" max="2305" width="20.7109375" style="12" customWidth="1"/>
    <col min="2306" max="2318" width="10.7109375" style="12" customWidth="1"/>
    <col min="2319" max="2560" width="11.42578125" style="12"/>
    <col min="2561" max="2561" width="20.7109375" style="12" customWidth="1"/>
    <col min="2562" max="2574" width="10.7109375" style="12" customWidth="1"/>
    <col min="2575" max="2816" width="11.42578125" style="12"/>
    <col min="2817" max="2817" width="20.7109375" style="12" customWidth="1"/>
    <col min="2818" max="2830" width="10.7109375" style="12" customWidth="1"/>
    <col min="2831" max="3072" width="11.42578125" style="12"/>
    <col min="3073" max="3073" width="20.7109375" style="12" customWidth="1"/>
    <col min="3074" max="3086" width="10.7109375" style="12" customWidth="1"/>
    <col min="3087" max="3328" width="11.42578125" style="12"/>
    <col min="3329" max="3329" width="20.7109375" style="12" customWidth="1"/>
    <col min="3330" max="3342" width="10.7109375" style="12" customWidth="1"/>
    <col min="3343" max="3584" width="11.42578125" style="12"/>
    <col min="3585" max="3585" width="20.7109375" style="12" customWidth="1"/>
    <col min="3586" max="3598" width="10.7109375" style="12" customWidth="1"/>
    <col min="3599" max="3840" width="11.42578125" style="12"/>
    <col min="3841" max="3841" width="20.7109375" style="12" customWidth="1"/>
    <col min="3842" max="3854" width="10.7109375" style="12" customWidth="1"/>
    <col min="3855" max="4096" width="11.42578125" style="12"/>
    <col min="4097" max="4097" width="20.7109375" style="12" customWidth="1"/>
    <col min="4098" max="4110" width="10.7109375" style="12" customWidth="1"/>
    <col min="4111" max="4352" width="11.42578125" style="12"/>
    <col min="4353" max="4353" width="20.7109375" style="12" customWidth="1"/>
    <col min="4354" max="4366" width="10.7109375" style="12" customWidth="1"/>
    <col min="4367" max="4608" width="11.42578125" style="12"/>
    <col min="4609" max="4609" width="20.7109375" style="12" customWidth="1"/>
    <col min="4610" max="4622" width="10.7109375" style="12" customWidth="1"/>
    <col min="4623" max="4864" width="11.42578125" style="12"/>
    <col min="4865" max="4865" width="20.7109375" style="12" customWidth="1"/>
    <col min="4866" max="4878" width="10.7109375" style="12" customWidth="1"/>
    <col min="4879" max="5120" width="11.42578125" style="12"/>
    <col min="5121" max="5121" width="20.7109375" style="12" customWidth="1"/>
    <col min="5122" max="5134" width="10.7109375" style="12" customWidth="1"/>
    <col min="5135" max="5376" width="11.42578125" style="12"/>
    <col min="5377" max="5377" width="20.7109375" style="12" customWidth="1"/>
    <col min="5378" max="5390" width="10.7109375" style="12" customWidth="1"/>
    <col min="5391" max="5632" width="11.42578125" style="12"/>
    <col min="5633" max="5633" width="20.7109375" style="12" customWidth="1"/>
    <col min="5634" max="5646" width="10.7109375" style="12" customWidth="1"/>
    <col min="5647" max="5888" width="11.42578125" style="12"/>
    <col min="5889" max="5889" width="20.7109375" style="12" customWidth="1"/>
    <col min="5890" max="5902" width="10.7109375" style="12" customWidth="1"/>
    <col min="5903" max="6144" width="11.42578125" style="12"/>
    <col min="6145" max="6145" width="20.7109375" style="12" customWidth="1"/>
    <col min="6146" max="6158" width="10.7109375" style="12" customWidth="1"/>
    <col min="6159" max="6400" width="11.42578125" style="12"/>
    <col min="6401" max="6401" width="20.7109375" style="12" customWidth="1"/>
    <col min="6402" max="6414" width="10.7109375" style="12" customWidth="1"/>
    <col min="6415" max="6656" width="11.42578125" style="12"/>
    <col min="6657" max="6657" width="20.7109375" style="12" customWidth="1"/>
    <col min="6658" max="6670" width="10.7109375" style="12" customWidth="1"/>
    <col min="6671" max="6912" width="11.42578125" style="12"/>
    <col min="6913" max="6913" width="20.7109375" style="12" customWidth="1"/>
    <col min="6914" max="6926" width="10.7109375" style="12" customWidth="1"/>
    <col min="6927" max="7168" width="11.42578125" style="12"/>
    <col min="7169" max="7169" width="20.7109375" style="12" customWidth="1"/>
    <col min="7170" max="7182" width="10.7109375" style="12" customWidth="1"/>
    <col min="7183" max="7424" width="11.42578125" style="12"/>
    <col min="7425" max="7425" width="20.7109375" style="12" customWidth="1"/>
    <col min="7426" max="7438" width="10.7109375" style="12" customWidth="1"/>
    <col min="7439" max="7680" width="11.42578125" style="12"/>
    <col min="7681" max="7681" width="20.7109375" style="12" customWidth="1"/>
    <col min="7682" max="7694" width="10.7109375" style="12" customWidth="1"/>
    <col min="7695" max="7936" width="11.42578125" style="12"/>
    <col min="7937" max="7937" width="20.7109375" style="12" customWidth="1"/>
    <col min="7938" max="7950" width="10.7109375" style="12" customWidth="1"/>
    <col min="7951" max="8192" width="11.42578125" style="12"/>
    <col min="8193" max="8193" width="20.7109375" style="12" customWidth="1"/>
    <col min="8194" max="8206" width="10.7109375" style="12" customWidth="1"/>
    <col min="8207" max="8448" width="11.42578125" style="12"/>
    <col min="8449" max="8449" width="20.7109375" style="12" customWidth="1"/>
    <col min="8450" max="8462" width="10.7109375" style="12" customWidth="1"/>
    <col min="8463" max="8704" width="11.42578125" style="12"/>
    <col min="8705" max="8705" width="20.7109375" style="12" customWidth="1"/>
    <col min="8706" max="8718" width="10.7109375" style="12" customWidth="1"/>
    <col min="8719" max="8960" width="11.42578125" style="12"/>
    <col min="8961" max="8961" width="20.7109375" style="12" customWidth="1"/>
    <col min="8962" max="8974" width="10.7109375" style="12" customWidth="1"/>
    <col min="8975" max="9216" width="11.42578125" style="12"/>
    <col min="9217" max="9217" width="20.7109375" style="12" customWidth="1"/>
    <col min="9218" max="9230" width="10.7109375" style="12" customWidth="1"/>
    <col min="9231" max="9472" width="11.42578125" style="12"/>
    <col min="9473" max="9473" width="20.7109375" style="12" customWidth="1"/>
    <col min="9474" max="9486" width="10.7109375" style="12" customWidth="1"/>
    <col min="9487" max="9728" width="11.42578125" style="12"/>
    <col min="9729" max="9729" width="20.7109375" style="12" customWidth="1"/>
    <col min="9730" max="9742" width="10.7109375" style="12" customWidth="1"/>
    <col min="9743" max="9984" width="11.42578125" style="12"/>
    <col min="9985" max="9985" width="20.7109375" style="12" customWidth="1"/>
    <col min="9986" max="9998" width="10.7109375" style="12" customWidth="1"/>
    <col min="9999" max="10240" width="11.42578125" style="12"/>
    <col min="10241" max="10241" width="20.7109375" style="12" customWidth="1"/>
    <col min="10242" max="10254" width="10.7109375" style="12" customWidth="1"/>
    <col min="10255" max="10496" width="11.42578125" style="12"/>
    <col min="10497" max="10497" width="20.7109375" style="12" customWidth="1"/>
    <col min="10498" max="10510" width="10.7109375" style="12" customWidth="1"/>
    <col min="10511" max="10752" width="11.42578125" style="12"/>
    <col min="10753" max="10753" width="20.7109375" style="12" customWidth="1"/>
    <col min="10754" max="10766" width="10.7109375" style="12" customWidth="1"/>
    <col min="10767" max="11008" width="11.42578125" style="12"/>
    <col min="11009" max="11009" width="20.7109375" style="12" customWidth="1"/>
    <col min="11010" max="11022" width="10.7109375" style="12" customWidth="1"/>
    <col min="11023" max="11264" width="11.42578125" style="12"/>
    <col min="11265" max="11265" width="20.7109375" style="12" customWidth="1"/>
    <col min="11266" max="11278" width="10.7109375" style="12" customWidth="1"/>
    <col min="11279" max="11520" width="11.42578125" style="12"/>
    <col min="11521" max="11521" width="20.7109375" style="12" customWidth="1"/>
    <col min="11522" max="11534" width="10.7109375" style="12" customWidth="1"/>
    <col min="11535" max="11776" width="11.42578125" style="12"/>
    <col min="11777" max="11777" width="20.7109375" style="12" customWidth="1"/>
    <col min="11778" max="11790" width="10.7109375" style="12" customWidth="1"/>
    <col min="11791" max="12032" width="11.42578125" style="12"/>
    <col min="12033" max="12033" width="20.7109375" style="12" customWidth="1"/>
    <col min="12034" max="12046" width="10.7109375" style="12" customWidth="1"/>
    <col min="12047" max="12288" width="11.42578125" style="12"/>
    <col min="12289" max="12289" width="20.7109375" style="12" customWidth="1"/>
    <col min="12290" max="12302" width="10.7109375" style="12" customWidth="1"/>
    <col min="12303" max="12544" width="11.42578125" style="12"/>
    <col min="12545" max="12545" width="20.7109375" style="12" customWidth="1"/>
    <col min="12546" max="12558" width="10.7109375" style="12" customWidth="1"/>
    <col min="12559" max="12800" width="11.42578125" style="12"/>
    <col min="12801" max="12801" width="20.7109375" style="12" customWidth="1"/>
    <col min="12802" max="12814" width="10.7109375" style="12" customWidth="1"/>
    <col min="12815" max="13056" width="11.42578125" style="12"/>
    <col min="13057" max="13057" width="20.7109375" style="12" customWidth="1"/>
    <col min="13058" max="13070" width="10.7109375" style="12" customWidth="1"/>
    <col min="13071" max="13312" width="11.42578125" style="12"/>
    <col min="13313" max="13313" width="20.7109375" style="12" customWidth="1"/>
    <col min="13314" max="13326" width="10.7109375" style="12" customWidth="1"/>
    <col min="13327" max="13568" width="11.42578125" style="12"/>
    <col min="13569" max="13569" width="20.7109375" style="12" customWidth="1"/>
    <col min="13570" max="13582" width="10.7109375" style="12" customWidth="1"/>
    <col min="13583" max="13824" width="11.42578125" style="12"/>
    <col min="13825" max="13825" width="20.7109375" style="12" customWidth="1"/>
    <col min="13826" max="13838" width="10.7109375" style="12" customWidth="1"/>
    <col min="13839" max="14080" width="11.42578125" style="12"/>
    <col min="14081" max="14081" width="20.7109375" style="12" customWidth="1"/>
    <col min="14082" max="14094" width="10.7109375" style="12" customWidth="1"/>
    <col min="14095" max="14336" width="11.42578125" style="12"/>
    <col min="14337" max="14337" width="20.7109375" style="12" customWidth="1"/>
    <col min="14338" max="14350" width="10.7109375" style="12" customWidth="1"/>
    <col min="14351" max="14592" width="11.42578125" style="12"/>
    <col min="14593" max="14593" width="20.7109375" style="12" customWidth="1"/>
    <col min="14594" max="14606" width="10.7109375" style="12" customWidth="1"/>
    <col min="14607" max="14848" width="11.42578125" style="12"/>
    <col min="14849" max="14849" width="20.7109375" style="12" customWidth="1"/>
    <col min="14850" max="14862" width="10.7109375" style="12" customWidth="1"/>
    <col min="14863" max="15104" width="11.42578125" style="12"/>
    <col min="15105" max="15105" width="20.7109375" style="12" customWidth="1"/>
    <col min="15106" max="15118" width="10.7109375" style="12" customWidth="1"/>
    <col min="15119" max="15360" width="11.42578125" style="12"/>
    <col min="15361" max="15361" width="20.7109375" style="12" customWidth="1"/>
    <col min="15362" max="15374" width="10.7109375" style="12" customWidth="1"/>
    <col min="15375" max="15616" width="11.42578125" style="12"/>
    <col min="15617" max="15617" width="20.7109375" style="12" customWidth="1"/>
    <col min="15618" max="15630" width="10.7109375" style="12" customWidth="1"/>
    <col min="15631" max="15872" width="11.42578125" style="12"/>
    <col min="15873" max="15873" width="20.7109375" style="12" customWidth="1"/>
    <col min="15874" max="15886" width="10.7109375" style="12" customWidth="1"/>
    <col min="15887" max="16128" width="11.42578125" style="12"/>
    <col min="16129" max="16129" width="20.7109375" style="12" customWidth="1"/>
    <col min="16130" max="16142" width="10.7109375" style="12" customWidth="1"/>
    <col min="16143" max="16384" width="11.42578125" style="12"/>
  </cols>
  <sheetData>
    <row r="1" spans="1:14" s="7" customFormat="1" ht="15.75" x14ac:dyDescent="0.25">
      <c r="A1" s="122" t="s">
        <v>111</v>
      </c>
      <c r="B1" s="122"/>
      <c r="C1" s="122"/>
      <c r="D1" s="122"/>
      <c r="E1" s="122"/>
      <c r="F1" s="122"/>
      <c r="G1" s="122"/>
      <c r="H1" s="122"/>
      <c r="I1" s="39"/>
      <c r="J1" s="39"/>
    </row>
    <row r="2" spans="1:14" s="7" customFormat="1" ht="15.75" x14ac:dyDescent="0.25">
      <c r="A2" s="6" t="s">
        <v>31</v>
      </c>
      <c r="B2" s="8"/>
      <c r="I2" s="39"/>
      <c r="J2" s="39"/>
    </row>
    <row r="3" spans="1:14" s="8" customFormat="1" ht="15" x14ac:dyDescent="0.25">
      <c r="A3" s="9" t="s">
        <v>30</v>
      </c>
      <c r="B3" s="10">
        <v>2023</v>
      </c>
      <c r="C3" s="9"/>
      <c r="D3" s="9"/>
      <c r="E3" s="9"/>
      <c r="F3" s="9"/>
      <c r="G3" s="9"/>
      <c r="H3" s="9"/>
      <c r="I3" s="40"/>
      <c r="J3" s="40"/>
    </row>
    <row r="4" spans="1:14" ht="15" x14ac:dyDescent="0.25">
      <c r="A4" s="11" t="s">
        <v>29</v>
      </c>
      <c r="B4" s="10" t="s">
        <v>190</v>
      </c>
      <c r="C4" s="11"/>
      <c r="D4" s="11"/>
      <c r="E4" s="11"/>
      <c r="F4" s="11"/>
      <c r="G4" s="11"/>
      <c r="H4" s="11"/>
      <c r="I4" s="13"/>
      <c r="J4" s="13"/>
    </row>
    <row r="5" spans="1:14" ht="15" customHeight="1" x14ac:dyDescent="0.25">
      <c r="A5" s="113" t="s">
        <v>188</v>
      </c>
      <c r="B5" s="10"/>
      <c r="C5" s="11"/>
      <c r="D5" s="11"/>
      <c r="E5" s="11"/>
      <c r="F5" s="11"/>
      <c r="G5" s="11"/>
      <c r="H5" s="11"/>
      <c r="I5" s="13"/>
      <c r="J5" s="13"/>
    </row>
    <row r="6" spans="1:14" ht="15" x14ac:dyDescent="0.25">
      <c r="A6" s="30"/>
      <c r="B6" s="68"/>
      <c r="C6" s="123" t="s">
        <v>23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24"/>
    </row>
    <row r="7" spans="1:14" ht="30" x14ac:dyDescent="0.25">
      <c r="A7" s="81" t="s">
        <v>24</v>
      </c>
      <c r="B7" s="77" t="s">
        <v>4</v>
      </c>
      <c r="C7" s="78" t="s">
        <v>112</v>
      </c>
      <c r="D7" s="79" t="s">
        <v>113</v>
      </c>
      <c r="E7" s="79" t="s">
        <v>114</v>
      </c>
      <c r="F7" s="79" t="s">
        <v>115</v>
      </c>
      <c r="G7" s="79" t="s">
        <v>116</v>
      </c>
      <c r="H7" s="79" t="s">
        <v>117</v>
      </c>
      <c r="I7" s="80" t="s">
        <v>118</v>
      </c>
      <c r="J7" s="80" t="s">
        <v>119</v>
      </c>
      <c r="K7" s="80" t="s">
        <v>120</v>
      </c>
      <c r="L7" s="80" t="s">
        <v>121</v>
      </c>
      <c r="M7" s="80" t="s">
        <v>122</v>
      </c>
      <c r="N7" s="80" t="s">
        <v>123</v>
      </c>
    </row>
    <row r="8" spans="1:14" ht="15" x14ac:dyDescent="0.25">
      <c r="A8" s="9"/>
      <c r="B8" s="40"/>
      <c r="C8" s="109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ht="15" x14ac:dyDescent="0.25">
      <c r="A9" s="9" t="s">
        <v>4</v>
      </c>
      <c r="B9" s="15">
        <f>SUM(B11:B21)</f>
        <v>283</v>
      </c>
      <c r="C9" s="41">
        <v>43.010600706713781</v>
      </c>
      <c r="D9" s="15">
        <f>SUM(D11:D21)</f>
        <v>1</v>
      </c>
      <c r="E9" s="15">
        <f t="shared" ref="E9:N9" si="0">SUM(E11:E21)</f>
        <v>4</v>
      </c>
      <c r="F9" s="15">
        <f t="shared" si="0"/>
        <v>15</v>
      </c>
      <c r="G9" s="15">
        <f t="shared" si="0"/>
        <v>59</v>
      </c>
      <c r="H9" s="15">
        <f t="shared" si="0"/>
        <v>53</v>
      </c>
      <c r="I9" s="15">
        <f t="shared" si="0"/>
        <v>34</v>
      </c>
      <c r="J9" s="15">
        <f t="shared" si="0"/>
        <v>44</v>
      </c>
      <c r="K9" s="15">
        <f t="shared" si="0"/>
        <v>23</v>
      </c>
      <c r="L9" s="15">
        <f t="shared" si="0"/>
        <v>22</v>
      </c>
      <c r="M9" s="15">
        <f t="shared" si="0"/>
        <v>12</v>
      </c>
      <c r="N9" s="15">
        <f t="shared" si="0"/>
        <v>16</v>
      </c>
    </row>
    <row r="10" spans="1:14" ht="15" x14ac:dyDescent="0.25">
      <c r="A10" s="82" t="s">
        <v>112</v>
      </c>
      <c r="B10" s="43">
        <v>39.901060070671377</v>
      </c>
      <c r="C10" s="42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4" ht="15" x14ac:dyDescent="0.25">
      <c r="A11" s="8" t="s">
        <v>113</v>
      </c>
      <c r="B11" s="15">
        <f>SUM(D11:N11)</f>
        <v>1</v>
      </c>
      <c r="C11" s="45"/>
      <c r="D11" s="16">
        <v>0</v>
      </c>
      <c r="E11" s="16">
        <v>1</v>
      </c>
      <c r="F11" s="16">
        <v>0</v>
      </c>
      <c r="G11" s="16">
        <v>0</v>
      </c>
      <c r="H11" s="16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</row>
    <row r="12" spans="1:14" ht="15" x14ac:dyDescent="0.25">
      <c r="A12" s="8" t="s">
        <v>14</v>
      </c>
      <c r="B12" s="15">
        <f t="shared" ref="B12:B21" si="1">SUM(D12:N12)</f>
        <v>4</v>
      </c>
      <c r="C12" s="45"/>
      <c r="D12" s="16">
        <v>0</v>
      </c>
      <c r="E12" s="16">
        <v>1</v>
      </c>
      <c r="F12" s="16">
        <v>2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</row>
    <row r="13" spans="1:14" ht="15" x14ac:dyDescent="0.25">
      <c r="A13" s="8" t="s">
        <v>15</v>
      </c>
      <c r="B13" s="15">
        <f t="shared" si="1"/>
        <v>35</v>
      </c>
      <c r="C13" s="45"/>
      <c r="D13" s="16">
        <v>1</v>
      </c>
      <c r="E13" s="16">
        <v>2</v>
      </c>
      <c r="F13" s="16">
        <v>11</v>
      </c>
      <c r="G13" s="16">
        <v>15</v>
      </c>
      <c r="H13" s="16">
        <v>4</v>
      </c>
      <c r="I13" s="16">
        <v>1</v>
      </c>
      <c r="J13" s="16">
        <v>0</v>
      </c>
      <c r="K13" s="16">
        <v>0</v>
      </c>
      <c r="L13" s="16">
        <v>1</v>
      </c>
      <c r="M13" s="16">
        <v>0</v>
      </c>
      <c r="N13" s="16">
        <v>0</v>
      </c>
    </row>
    <row r="14" spans="1:14" ht="15" x14ac:dyDescent="0.25">
      <c r="A14" s="8" t="s">
        <v>16</v>
      </c>
      <c r="B14" s="15">
        <f t="shared" si="1"/>
        <v>75</v>
      </c>
      <c r="C14" s="45"/>
      <c r="D14" s="16">
        <v>0</v>
      </c>
      <c r="E14" s="16">
        <v>0</v>
      </c>
      <c r="F14" s="16">
        <v>2</v>
      </c>
      <c r="G14" s="16">
        <v>36</v>
      </c>
      <c r="H14" s="16">
        <v>23</v>
      </c>
      <c r="I14" s="16">
        <v>5</v>
      </c>
      <c r="J14" s="16">
        <v>6</v>
      </c>
      <c r="K14" s="16">
        <v>0</v>
      </c>
      <c r="L14" s="16">
        <v>2</v>
      </c>
      <c r="M14" s="16">
        <v>0</v>
      </c>
      <c r="N14" s="16">
        <v>1</v>
      </c>
    </row>
    <row r="15" spans="1:14" ht="15" x14ac:dyDescent="0.25">
      <c r="A15" s="8" t="s">
        <v>17</v>
      </c>
      <c r="B15" s="15">
        <f t="shared" si="1"/>
        <v>38</v>
      </c>
      <c r="C15" s="45"/>
      <c r="D15" s="16">
        <v>0</v>
      </c>
      <c r="E15" s="16">
        <v>0</v>
      </c>
      <c r="F15" s="16">
        <v>0</v>
      </c>
      <c r="G15" s="16">
        <v>6</v>
      </c>
      <c r="H15" s="16">
        <v>17</v>
      </c>
      <c r="I15" s="16">
        <v>10</v>
      </c>
      <c r="J15" s="16">
        <v>3</v>
      </c>
      <c r="K15" s="16">
        <v>2</v>
      </c>
      <c r="L15" s="16">
        <v>0</v>
      </c>
      <c r="M15" s="16">
        <v>0</v>
      </c>
      <c r="N15" s="16">
        <v>0</v>
      </c>
    </row>
    <row r="16" spans="1:14" ht="15" x14ac:dyDescent="0.25">
      <c r="A16" s="8" t="s">
        <v>18</v>
      </c>
      <c r="B16" s="15">
        <f t="shared" si="1"/>
        <v>42</v>
      </c>
      <c r="C16" s="45"/>
      <c r="D16" s="16">
        <v>0</v>
      </c>
      <c r="E16" s="16">
        <v>0</v>
      </c>
      <c r="F16" s="16">
        <v>0</v>
      </c>
      <c r="G16" s="16">
        <v>1</v>
      </c>
      <c r="H16" s="16">
        <v>7</v>
      </c>
      <c r="I16" s="16">
        <v>14</v>
      </c>
      <c r="J16" s="16">
        <v>15</v>
      </c>
      <c r="K16" s="16">
        <v>2</v>
      </c>
      <c r="L16" s="16">
        <v>1</v>
      </c>
      <c r="M16" s="16">
        <v>1</v>
      </c>
      <c r="N16" s="16">
        <v>1</v>
      </c>
    </row>
    <row r="17" spans="1:14" ht="15" x14ac:dyDescent="0.25">
      <c r="A17" s="8" t="s">
        <v>19</v>
      </c>
      <c r="B17" s="15">
        <f t="shared" si="1"/>
        <v>30</v>
      </c>
      <c r="C17" s="45"/>
      <c r="D17" s="16">
        <v>0</v>
      </c>
      <c r="E17" s="16">
        <v>0</v>
      </c>
      <c r="F17" s="16">
        <v>0</v>
      </c>
      <c r="G17" s="16">
        <v>0</v>
      </c>
      <c r="H17" s="16">
        <v>1</v>
      </c>
      <c r="I17" s="16">
        <v>4</v>
      </c>
      <c r="J17" s="16">
        <v>11</v>
      </c>
      <c r="K17" s="16">
        <v>7</v>
      </c>
      <c r="L17" s="16">
        <v>5</v>
      </c>
      <c r="M17" s="16">
        <v>1</v>
      </c>
      <c r="N17" s="16">
        <v>1</v>
      </c>
    </row>
    <row r="18" spans="1:14" ht="15" x14ac:dyDescent="0.25">
      <c r="A18" s="8" t="s">
        <v>124</v>
      </c>
      <c r="B18" s="15">
        <f t="shared" si="1"/>
        <v>26</v>
      </c>
      <c r="C18" s="45"/>
      <c r="D18" s="16">
        <v>0</v>
      </c>
      <c r="E18" s="16">
        <v>0</v>
      </c>
      <c r="F18" s="16">
        <v>0</v>
      </c>
      <c r="G18" s="16">
        <v>0</v>
      </c>
      <c r="H18" s="16">
        <v>1</v>
      </c>
      <c r="I18" s="16">
        <v>0</v>
      </c>
      <c r="J18" s="16">
        <v>8</v>
      </c>
      <c r="K18" s="16">
        <v>7</v>
      </c>
      <c r="L18" s="16">
        <v>4</v>
      </c>
      <c r="M18" s="16">
        <v>4</v>
      </c>
      <c r="N18" s="16">
        <v>2</v>
      </c>
    </row>
    <row r="19" spans="1:14" ht="15" x14ac:dyDescent="0.25">
      <c r="A19" s="8" t="s">
        <v>125</v>
      </c>
      <c r="B19" s="15">
        <f t="shared" si="1"/>
        <v>16</v>
      </c>
      <c r="C19" s="45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1</v>
      </c>
      <c r="K19" s="16">
        <v>5</v>
      </c>
      <c r="L19" s="16">
        <v>7</v>
      </c>
      <c r="M19" s="16">
        <v>1</v>
      </c>
      <c r="N19" s="16">
        <v>2</v>
      </c>
    </row>
    <row r="20" spans="1:14" ht="15" x14ac:dyDescent="0.25">
      <c r="A20" s="8" t="s">
        <v>126</v>
      </c>
      <c r="B20" s="15">
        <f t="shared" si="1"/>
        <v>9</v>
      </c>
      <c r="C20" s="45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1</v>
      </c>
      <c r="M20" s="16">
        <v>5</v>
      </c>
      <c r="N20" s="16">
        <v>3</v>
      </c>
    </row>
    <row r="21" spans="1:14" ht="15" x14ac:dyDescent="0.25">
      <c r="A21" s="8" t="s">
        <v>127</v>
      </c>
      <c r="B21" s="15">
        <f t="shared" si="1"/>
        <v>7</v>
      </c>
      <c r="C21" s="45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1</v>
      </c>
      <c r="M21" s="16">
        <v>0</v>
      </c>
      <c r="N21" s="16">
        <v>6</v>
      </c>
    </row>
    <row r="22" spans="1:14" x14ac:dyDescent="0.2">
      <c r="A22" s="17"/>
      <c r="B22" s="17"/>
      <c r="C22" s="17"/>
      <c r="D22" s="17"/>
      <c r="E22" s="17"/>
      <c r="F22" s="17"/>
      <c r="G22" s="17"/>
      <c r="H22" s="46"/>
      <c r="I22" s="17"/>
      <c r="J22" s="17"/>
      <c r="K22" s="17"/>
      <c r="L22" s="17"/>
      <c r="M22" s="17"/>
      <c r="N22" s="17"/>
    </row>
    <row r="23" spans="1:14" x14ac:dyDescent="0.2">
      <c r="A23" s="18" t="s">
        <v>2</v>
      </c>
    </row>
    <row r="24" spans="1:14" x14ac:dyDescent="0.2">
      <c r="A24" s="18" t="s">
        <v>189</v>
      </c>
    </row>
  </sheetData>
  <mergeCells count="2">
    <mergeCell ref="A1:H1"/>
    <mergeCell ref="C6:N6"/>
  </mergeCells>
  <hyperlinks>
    <hyperlink ref="A5" location="Índice!A1" display="Índice" xr:uid="{8D5B1A72-F0EC-4C50-B3B4-88D3BC385BB2}"/>
  </hyperlinks>
  <pageMargins left="0.25" right="0.25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A7544-5AAD-4EC0-8AEB-F28BBF0D82F7}">
  <sheetPr>
    <pageSetUpPr fitToPage="1"/>
  </sheetPr>
  <dimension ref="A1:K22"/>
  <sheetViews>
    <sheetView workbookViewId="0">
      <selection activeCell="A5" sqref="A5"/>
    </sheetView>
  </sheetViews>
  <sheetFormatPr baseColWidth="10" defaultRowHeight="15" x14ac:dyDescent="0.25"/>
  <cols>
    <col min="1" max="1" width="21" customWidth="1"/>
  </cols>
  <sheetData>
    <row r="1" spans="1:11" ht="15.75" x14ac:dyDescent="0.25">
      <c r="A1" s="34" t="s">
        <v>173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5.75" x14ac:dyDescent="0.25">
      <c r="A2" s="6" t="s">
        <v>31</v>
      </c>
      <c r="B2" s="8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5">
      <c r="A3" s="9" t="s">
        <v>30</v>
      </c>
      <c r="B3" s="10">
        <v>2023</v>
      </c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25">
      <c r="A4" s="11" t="s">
        <v>29</v>
      </c>
      <c r="B4" s="10" t="s">
        <v>190</v>
      </c>
      <c r="C4" s="37"/>
      <c r="D4" s="37"/>
      <c r="E4" s="37"/>
      <c r="F4" s="37"/>
      <c r="G4" s="37"/>
      <c r="H4" s="37"/>
      <c r="I4" s="37"/>
      <c r="J4" s="37"/>
      <c r="K4" s="37"/>
    </row>
    <row r="5" spans="1:11" ht="15" customHeight="1" x14ac:dyDescent="0.25">
      <c r="A5" s="113" t="s">
        <v>188</v>
      </c>
      <c r="B5" s="10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25">
      <c r="A6" s="83"/>
      <c r="B6" s="131" t="s">
        <v>24</v>
      </c>
      <c r="C6" s="131"/>
      <c r="D6" s="131"/>
      <c r="E6" s="131"/>
      <c r="F6" s="131"/>
      <c r="G6" s="131"/>
      <c r="H6" s="131"/>
      <c r="I6" s="131"/>
      <c r="J6" s="131"/>
      <c r="K6" s="131"/>
    </row>
    <row r="7" spans="1:11" ht="30" x14ac:dyDescent="0.25">
      <c r="A7" s="84" t="s">
        <v>23</v>
      </c>
      <c r="B7" s="85" t="s">
        <v>4</v>
      </c>
      <c r="C7" s="86" t="s">
        <v>140</v>
      </c>
      <c r="D7" s="86" t="s">
        <v>141</v>
      </c>
      <c r="E7" s="86" t="s">
        <v>142</v>
      </c>
      <c r="F7" s="86" t="s">
        <v>143</v>
      </c>
      <c r="G7" s="86" t="s">
        <v>144</v>
      </c>
      <c r="H7" s="86" t="s">
        <v>145</v>
      </c>
      <c r="I7" s="86" t="s">
        <v>146</v>
      </c>
      <c r="J7" s="86" t="s">
        <v>147</v>
      </c>
      <c r="K7" s="86" t="s">
        <v>5</v>
      </c>
    </row>
    <row r="9" spans="1:11" x14ac:dyDescent="0.25">
      <c r="A9" s="4" t="s">
        <v>4</v>
      </c>
      <c r="B9" s="87">
        <f>SUM(B10:B18)</f>
        <v>283</v>
      </c>
      <c r="C9" s="87">
        <f t="shared" ref="C9:K9" si="0">SUM(C10:C18)</f>
        <v>254</v>
      </c>
      <c r="D9" s="87">
        <f t="shared" si="0"/>
        <v>9</v>
      </c>
      <c r="E9" s="87">
        <f t="shared" si="0"/>
        <v>2</v>
      </c>
      <c r="F9" s="87">
        <f t="shared" si="0"/>
        <v>2</v>
      </c>
      <c r="G9" s="87">
        <f t="shared" si="0"/>
        <v>5</v>
      </c>
      <c r="H9" s="87">
        <f t="shared" si="0"/>
        <v>10</v>
      </c>
      <c r="I9" s="87">
        <f t="shared" si="0"/>
        <v>1</v>
      </c>
      <c r="J9" s="87">
        <f t="shared" si="0"/>
        <v>0</v>
      </c>
      <c r="K9" s="87">
        <f t="shared" si="0"/>
        <v>0</v>
      </c>
    </row>
    <row r="10" spans="1:11" x14ac:dyDescent="0.25">
      <c r="A10" t="s">
        <v>140</v>
      </c>
      <c r="B10" s="87">
        <f>SUM(C10:K10)</f>
        <v>262</v>
      </c>
      <c r="C10" s="57">
        <v>239</v>
      </c>
      <c r="D10" s="57">
        <v>8</v>
      </c>
      <c r="E10" s="57">
        <v>2</v>
      </c>
      <c r="F10" s="57">
        <v>2</v>
      </c>
      <c r="G10" s="57">
        <v>4</v>
      </c>
      <c r="H10" s="57">
        <v>6</v>
      </c>
      <c r="I10" s="57">
        <v>1</v>
      </c>
      <c r="J10" s="57">
        <v>0</v>
      </c>
      <c r="K10" s="57">
        <v>0</v>
      </c>
    </row>
    <row r="11" spans="1:11" x14ac:dyDescent="0.25">
      <c r="A11" t="s">
        <v>141</v>
      </c>
      <c r="B11" s="87">
        <f t="shared" ref="B11:B18" si="1">SUM(C11:K11)</f>
        <v>5</v>
      </c>
      <c r="C11" s="57">
        <v>5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t="s">
        <v>142</v>
      </c>
      <c r="B12" s="87">
        <f t="shared" si="1"/>
        <v>4</v>
      </c>
      <c r="C12" s="57">
        <v>4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t="s">
        <v>143</v>
      </c>
      <c r="B13" s="87">
        <f t="shared" si="1"/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</row>
    <row r="14" spans="1:11" x14ac:dyDescent="0.25">
      <c r="A14" t="s">
        <v>144</v>
      </c>
      <c r="B14" s="87">
        <f t="shared" si="1"/>
        <v>3</v>
      </c>
      <c r="C14" s="57">
        <v>2</v>
      </c>
      <c r="D14" s="57">
        <v>0</v>
      </c>
      <c r="E14" s="57">
        <v>0</v>
      </c>
      <c r="F14" s="57">
        <v>0</v>
      </c>
      <c r="G14" s="57">
        <v>1</v>
      </c>
      <c r="H14" s="57">
        <v>0</v>
      </c>
      <c r="I14" s="57">
        <v>0</v>
      </c>
      <c r="J14" s="57">
        <v>0</v>
      </c>
      <c r="K14" s="57">
        <v>0</v>
      </c>
    </row>
    <row r="15" spans="1:11" x14ac:dyDescent="0.25">
      <c r="A15" t="s">
        <v>145</v>
      </c>
      <c r="B15" s="87">
        <f t="shared" si="1"/>
        <v>8</v>
      </c>
      <c r="C15" s="57">
        <v>3</v>
      </c>
      <c r="D15" s="57">
        <v>1</v>
      </c>
      <c r="E15" s="57">
        <v>0</v>
      </c>
      <c r="F15" s="57">
        <v>0</v>
      </c>
      <c r="G15" s="57">
        <v>0</v>
      </c>
      <c r="H15" s="57">
        <v>4</v>
      </c>
      <c r="I15" s="57">
        <v>0</v>
      </c>
      <c r="J15" s="57">
        <v>0</v>
      </c>
      <c r="K15" s="57">
        <v>0</v>
      </c>
    </row>
    <row r="16" spans="1:11" x14ac:dyDescent="0.25">
      <c r="A16" t="s">
        <v>146</v>
      </c>
      <c r="B16" s="87">
        <f t="shared" si="1"/>
        <v>1</v>
      </c>
      <c r="C16" s="57">
        <v>1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t="s">
        <v>147</v>
      </c>
      <c r="B17" s="87">
        <f t="shared" si="1"/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t="s">
        <v>5</v>
      </c>
      <c r="B18" s="87">
        <f t="shared" si="1"/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5">
      <c r="A20" s="18" t="s">
        <v>2</v>
      </c>
    </row>
    <row r="21" spans="1:11" x14ac:dyDescent="0.25">
      <c r="A21" s="18" t="s">
        <v>189</v>
      </c>
    </row>
    <row r="22" spans="1:11" x14ac:dyDescent="0.25">
      <c r="A22" s="18"/>
    </row>
  </sheetData>
  <mergeCells count="1">
    <mergeCell ref="B6:K6"/>
  </mergeCells>
  <hyperlinks>
    <hyperlink ref="A5" location="Índice!A1" display="Índice" xr:uid="{EA98C090-26E3-43EF-8AFF-9437B4CD2D72}"/>
  </hyperlinks>
  <pageMargins left="0.25" right="0.25" top="0.75" bottom="0.75" header="0.3" footer="0.3"/>
  <pageSetup paperSize="9" scale="7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81AC-9E29-4D15-B796-B8AEAEC5EB26}">
  <sheetPr>
    <pageSetUpPr fitToPage="1"/>
  </sheetPr>
  <dimension ref="A1:H33"/>
  <sheetViews>
    <sheetView workbookViewId="0">
      <selection activeCell="A5" sqref="A5"/>
    </sheetView>
  </sheetViews>
  <sheetFormatPr baseColWidth="10" defaultRowHeight="15" x14ac:dyDescent="0.25"/>
  <cols>
    <col min="1" max="1" width="18.140625" customWidth="1"/>
  </cols>
  <sheetData>
    <row r="1" spans="1:8" ht="15.75" x14ac:dyDescent="0.25">
      <c r="A1" s="6" t="s">
        <v>128</v>
      </c>
      <c r="B1" s="7"/>
      <c r="C1" s="7"/>
      <c r="D1" s="7"/>
      <c r="E1" s="7"/>
      <c r="F1" s="7"/>
      <c r="G1" s="7"/>
      <c r="H1" s="7"/>
    </row>
    <row r="2" spans="1:8" ht="15.75" x14ac:dyDescent="0.25">
      <c r="A2" s="6" t="s">
        <v>31</v>
      </c>
      <c r="B2" s="10"/>
      <c r="C2" s="9"/>
      <c r="D2" s="9"/>
      <c r="E2" s="9"/>
      <c r="F2" s="9"/>
      <c r="G2" s="9"/>
      <c r="H2" s="9"/>
    </row>
    <row r="3" spans="1:8" x14ac:dyDescent="0.25">
      <c r="A3" s="9" t="s">
        <v>30</v>
      </c>
      <c r="B3" s="10">
        <v>2023</v>
      </c>
      <c r="C3" s="11"/>
      <c r="D3" s="11"/>
      <c r="E3" s="11"/>
      <c r="F3" s="11"/>
      <c r="G3" s="11"/>
      <c r="H3" s="11"/>
    </row>
    <row r="4" spans="1:8" x14ac:dyDescent="0.25">
      <c r="A4" s="11" t="s">
        <v>29</v>
      </c>
      <c r="B4" s="10" t="s">
        <v>190</v>
      </c>
      <c r="C4" s="12"/>
      <c r="D4" s="12"/>
      <c r="E4" s="12"/>
      <c r="F4" s="12"/>
      <c r="G4" s="12"/>
      <c r="H4" s="12"/>
    </row>
    <row r="5" spans="1:8" ht="15" customHeight="1" x14ac:dyDescent="0.25">
      <c r="A5" s="113" t="s">
        <v>188</v>
      </c>
      <c r="B5" s="10"/>
      <c r="C5" s="17"/>
      <c r="D5" s="17"/>
      <c r="E5" s="17"/>
      <c r="F5" s="17"/>
      <c r="G5" s="17"/>
      <c r="H5" s="17"/>
    </row>
    <row r="6" spans="1:8" ht="17.25" x14ac:dyDescent="0.25">
      <c r="A6" s="88" t="s">
        <v>23</v>
      </c>
      <c r="B6" s="68"/>
      <c r="C6" s="125" t="s">
        <v>187</v>
      </c>
      <c r="D6" s="132"/>
      <c r="E6" s="132"/>
      <c r="F6" s="132"/>
      <c r="G6" s="132"/>
      <c r="H6" s="126"/>
    </row>
    <row r="7" spans="1:8" ht="30" x14ac:dyDescent="0.25">
      <c r="A7" s="69" t="s">
        <v>129</v>
      </c>
      <c r="B7" s="77" t="s">
        <v>4</v>
      </c>
      <c r="C7" s="79" t="s">
        <v>113</v>
      </c>
      <c r="D7" s="79" t="s">
        <v>130</v>
      </c>
      <c r="E7" s="79" t="s">
        <v>131</v>
      </c>
      <c r="F7" s="79" t="s">
        <v>132</v>
      </c>
      <c r="G7" s="79" t="s">
        <v>133</v>
      </c>
      <c r="H7" s="79" t="s">
        <v>134</v>
      </c>
    </row>
    <row r="8" spans="1:8" x14ac:dyDescent="0.25">
      <c r="A8" s="12"/>
      <c r="B8" s="14"/>
      <c r="C8" s="14"/>
      <c r="D8" s="14"/>
      <c r="E8" s="14"/>
      <c r="F8" s="14"/>
      <c r="G8" s="14"/>
      <c r="H8" s="14"/>
    </row>
    <row r="9" spans="1:8" x14ac:dyDescent="0.25">
      <c r="A9" s="9" t="s">
        <v>4</v>
      </c>
      <c r="B9" s="15">
        <f>SUM(B11:B16)</f>
        <v>7</v>
      </c>
      <c r="C9" s="15">
        <f t="shared" ref="C9:H9" si="0">SUM(C11:C16)</f>
        <v>0</v>
      </c>
      <c r="D9" s="15">
        <f t="shared" si="0"/>
        <v>0</v>
      </c>
      <c r="E9" s="15">
        <f t="shared" si="0"/>
        <v>2</v>
      </c>
      <c r="F9" s="15">
        <f t="shared" si="0"/>
        <v>1</v>
      </c>
      <c r="G9" s="15">
        <f t="shared" si="0"/>
        <v>2</v>
      </c>
      <c r="H9" s="15">
        <f t="shared" si="0"/>
        <v>2</v>
      </c>
    </row>
    <row r="10" spans="1:8" x14ac:dyDescent="0.25">
      <c r="A10" s="9"/>
      <c r="B10" s="15"/>
      <c r="C10" s="15"/>
      <c r="D10" s="15"/>
      <c r="E10" s="15"/>
      <c r="F10" s="15"/>
      <c r="G10" s="15"/>
      <c r="H10" s="15"/>
    </row>
    <row r="11" spans="1:8" x14ac:dyDescent="0.25">
      <c r="A11" s="8" t="s">
        <v>113</v>
      </c>
      <c r="B11" s="15">
        <f>SUM(C11:H11)</f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8" x14ac:dyDescent="0.25">
      <c r="A12" s="8" t="s">
        <v>135</v>
      </c>
      <c r="B12" s="15">
        <f t="shared" ref="B12:B16" si="1">SUM(C12:H12)</f>
        <v>2</v>
      </c>
      <c r="C12" s="16">
        <v>0</v>
      </c>
      <c r="D12" s="16">
        <v>0</v>
      </c>
      <c r="E12" s="16">
        <v>2</v>
      </c>
      <c r="F12" s="16">
        <v>0</v>
      </c>
      <c r="G12" s="16">
        <v>0</v>
      </c>
      <c r="H12" s="16">
        <v>0</v>
      </c>
    </row>
    <row r="13" spans="1:8" x14ac:dyDescent="0.25">
      <c r="A13" s="8" t="s">
        <v>136</v>
      </c>
      <c r="B13" s="15">
        <f t="shared" si="1"/>
        <v>1</v>
      </c>
      <c r="C13" s="16">
        <v>0</v>
      </c>
      <c r="D13" s="16">
        <v>0</v>
      </c>
      <c r="E13" s="16">
        <v>0</v>
      </c>
      <c r="F13" s="16">
        <v>1</v>
      </c>
      <c r="G13" s="16">
        <v>0</v>
      </c>
      <c r="H13" s="16">
        <v>0</v>
      </c>
    </row>
    <row r="14" spans="1:8" x14ac:dyDescent="0.25">
      <c r="A14" s="8" t="s">
        <v>137</v>
      </c>
      <c r="B14" s="15">
        <f t="shared" si="1"/>
        <v>2</v>
      </c>
      <c r="C14" s="16">
        <v>0</v>
      </c>
      <c r="D14" s="16">
        <v>0</v>
      </c>
      <c r="E14" s="16">
        <v>0</v>
      </c>
      <c r="F14" s="16">
        <v>0</v>
      </c>
      <c r="G14" s="16">
        <v>2</v>
      </c>
      <c r="H14" s="16">
        <v>0</v>
      </c>
    </row>
    <row r="15" spans="1:8" x14ac:dyDescent="0.25">
      <c r="A15" s="8" t="s">
        <v>138</v>
      </c>
      <c r="B15" s="15">
        <f t="shared" si="1"/>
        <v>1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1</v>
      </c>
    </row>
    <row r="16" spans="1:8" x14ac:dyDescent="0.25">
      <c r="A16" s="8" t="s">
        <v>139</v>
      </c>
      <c r="B16" s="15">
        <f t="shared" si="1"/>
        <v>1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1</v>
      </c>
    </row>
    <row r="17" spans="1:8" x14ac:dyDescent="0.25">
      <c r="A17" s="17"/>
      <c r="B17" s="50"/>
      <c r="C17" s="111"/>
      <c r="D17" s="111"/>
      <c r="E17" s="111"/>
      <c r="F17" s="111"/>
      <c r="G17" s="111"/>
      <c r="H17" s="111"/>
    </row>
    <row r="18" spans="1:8" x14ac:dyDescent="0.25">
      <c r="A18" s="11"/>
      <c r="B18" s="10"/>
      <c r="C18" s="17"/>
      <c r="D18" s="17"/>
      <c r="E18" s="17"/>
      <c r="F18" s="17"/>
      <c r="G18" s="17"/>
      <c r="H18" s="17"/>
    </row>
    <row r="19" spans="1:8" ht="17.25" x14ac:dyDescent="0.25">
      <c r="A19" s="88" t="s">
        <v>24</v>
      </c>
      <c r="B19" s="68"/>
      <c r="C19" s="125" t="s">
        <v>187</v>
      </c>
      <c r="D19" s="132"/>
      <c r="E19" s="132"/>
      <c r="F19" s="132"/>
      <c r="G19" s="132"/>
      <c r="H19" s="126"/>
    </row>
    <row r="20" spans="1:8" ht="30" x14ac:dyDescent="0.25">
      <c r="A20" s="69" t="s">
        <v>129</v>
      </c>
      <c r="B20" s="77" t="s">
        <v>4</v>
      </c>
      <c r="C20" s="79" t="s">
        <v>113</v>
      </c>
      <c r="D20" s="79" t="s">
        <v>130</v>
      </c>
      <c r="E20" s="79" t="s">
        <v>131</v>
      </c>
      <c r="F20" s="79" t="s">
        <v>132</v>
      </c>
      <c r="G20" s="79" t="s">
        <v>133</v>
      </c>
      <c r="H20" s="79" t="s">
        <v>134</v>
      </c>
    </row>
    <row r="21" spans="1:8" x14ac:dyDescent="0.25">
      <c r="A21" s="12"/>
      <c r="B21" s="14"/>
      <c r="C21" s="14"/>
      <c r="D21" s="14"/>
      <c r="E21" s="14"/>
      <c r="F21" s="14"/>
      <c r="G21" s="14"/>
      <c r="H21" s="14"/>
    </row>
    <row r="22" spans="1:8" x14ac:dyDescent="0.25">
      <c r="A22" s="9" t="s">
        <v>4</v>
      </c>
      <c r="B22" s="15">
        <f>SUM(B24:B29)</f>
        <v>4</v>
      </c>
      <c r="C22" s="15">
        <f t="shared" ref="C22:H22" si="2">SUM(C24:C29)</f>
        <v>0</v>
      </c>
      <c r="D22" s="15">
        <f t="shared" si="2"/>
        <v>0</v>
      </c>
      <c r="E22" s="15">
        <f t="shared" si="2"/>
        <v>2</v>
      </c>
      <c r="F22" s="15">
        <f t="shared" si="2"/>
        <v>1</v>
      </c>
      <c r="G22" s="15">
        <f t="shared" si="2"/>
        <v>1</v>
      </c>
      <c r="H22" s="15">
        <f t="shared" si="2"/>
        <v>0</v>
      </c>
    </row>
    <row r="23" spans="1:8" x14ac:dyDescent="0.25">
      <c r="A23" s="9"/>
      <c r="B23" s="15"/>
      <c r="C23" s="15"/>
      <c r="D23" s="15"/>
      <c r="E23" s="15"/>
      <c r="F23" s="15"/>
      <c r="G23" s="15"/>
      <c r="H23" s="15"/>
    </row>
    <row r="24" spans="1:8" x14ac:dyDescent="0.25">
      <c r="A24" s="8" t="s">
        <v>113</v>
      </c>
      <c r="B24" s="15">
        <f>SUM(C24:H24)</f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</row>
    <row r="25" spans="1:8" x14ac:dyDescent="0.25">
      <c r="A25" s="8" t="s">
        <v>135</v>
      </c>
      <c r="B25" s="15">
        <f t="shared" ref="B25:B29" si="3">SUM(C25:H25)</f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</row>
    <row r="26" spans="1:8" x14ac:dyDescent="0.25">
      <c r="A26" s="8" t="s">
        <v>136</v>
      </c>
      <c r="B26" s="15">
        <f t="shared" si="3"/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</row>
    <row r="27" spans="1:8" x14ac:dyDescent="0.25">
      <c r="A27" s="8" t="s">
        <v>137</v>
      </c>
      <c r="B27" s="15">
        <f t="shared" si="3"/>
        <v>2</v>
      </c>
      <c r="C27" s="16">
        <v>0</v>
      </c>
      <c r="D27" s="16">
        <v>0</v>
      </c>
      <c r="E27" s="16">
        <v>2</v>
      </c>
      <c r="F27" s="16">
        <v>0</v>
      </c>
      <c r="G27" s="16">
        <v>0</v>
      </c>
      <c r="H27" s="16">
        <v>0</v>
      </c>
    </row>
    <row r="28" spans="1:8" x14ac:dyDescent="0.25">
      <c r="A28" s="8" t="s">
        <v>138</v>
      </c>
      <c r="B28" s="15">
        <f t="shared" si="3"/>
        <v>1</v>
      </c>
      <c r="C28" s="16">
        <v>0</v>
      </c>
      <c r="D28" s="16">
        <v>0</v>
      </c>
      <c r="E28" s="16">
        <v>0</v>
      </c>
      <c r="F28" s="16">
        <v>1</v>
      </c>
      <c r="G28" s="16">
        <v>0</v>
      </c>
      <c r="H28" s="16">
        <v>0</v>
      </c>
    </row>
    <row r="29" spans="1:8" x14ac:dyDescent="0.25">
      <c r="A29" s="8" t="s">
        <v>139</v>
      </c>
      <c r="B29" s="15">
        <f t="shared" si="3"/>
        <v>1</v>
      </c>
      <c r="C29" s="16">
        <v>0</v>
      </c>
      <c r="D29" s="16">
        <v>0</v>
      </c>
      <c r="E29" s="16">
        <v>0</v>
      </c>
      <c r="F29" s="16">
        <v>0</v>
      </c>
      <c r="G29" s="16">
        <v>1</v>
      </c>
      <c r="H29" s="16">
        <v>0</v>
      </c>
    </row>
    <row r="30" spans="1:8" ht="15.75" thickBot="1" x14ac:dyDescent="0.3">
      <c r="A30" s="31"/>
      <c r="B30" s="32"/>
      <c r="C30" s="33"/>
      <c r="D30" s="33"/>
      <c r="E30" s="33"/>
      <c r="F30" s="33"/>
      <c r="G30" s="33"/>
      <c r="H30" s="33"/>
    </row>
    <row r="31" spans="1:8" x14ac:dyDescent="0.25">
      <c r="A31" s="18" t="s">
        <v>2</v>
      </c>
    </row>
    <row r="32" spans="1:8" x14ac:dyDescent="0.25">
      <c r="A32" s="133"/>
      <c r="B32" s="133"/>
      <c r="C32" s="133"/>
      <c r="D32" s="133"/>
      <c r="E32" s="133"/>
      <c r="F32" s="133"/>
      <c r="G32" s="133"/>
      <c r="H32" s="133"/>
    </row>
    <row r="33" spans="1:1" x14ac:dyDescent="0.25">
      <c r="A33" s="18"/>
    </row>
  </sheetData>
  <mergeCells count="3">
    <mergeCell ref="C6:H6"/>
    <mergeCell ref="C19:H19"/>
    <mergeCell ref="A32:H32"/>
  </mergeCells>
  <hyperlinks>
    <hyperlink ref="A5" location="Índice!A1" display="Índice" xr:uid="{A4FCD0F7-38F6-4E16-902C-57102B4EA71B}"/>
  </hyperlinks>
  <pageMargins left="0.7" right="0.7" top="0.75" bottom="0.75" header="0.3" footer="0.3"/>
  <pageSetup paperSize="9" scale="8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00C0-5FF2-4249-8CDD-9C361D255865}">
  <sheetPr>
    <pageSetUpPr fitToPage="1"/>
  </sheetPr>
  <dimension ref="A1:D35"/>
  <sheetViews>
    <sheetView workbookViewId="0">
      <selection activeCell="A5" sqref="A5"/>
    </sheetView>
  </sheetViews>
  <sheetFormatPr baseColWidth="10" defaultRowHeight="15" x14ac:dyDescent="0.25"/>
  <cols>
    <col min="1" max="1" width="17.42578125" customWidth="1"/>
    <col min="2" max="4" width="15.7109375" customWidth="1"/>
  </cols>
  <sheetData>
    <row r="1" spans="1:4" ht="15.75" x14ac:dyDescent="0.25">
      <c r="A1" s="6" t="s">
        <v>164</v>
      </c>
    </row>
    <row r="2" spans="1:4" ht="15.75" x14ac:dyDescent="0.25">
      <c r="A2" s="6" t="s">
        <v>31</v>
      </c>
      <c r="B2" s="8"/>
      <c r="C2" s="6"/>
      <c r="D2" s="6"/>
    </row>
    <row r="3" spans="1:4" x14ac:dyDescent="0.25">
      <c r="A3" s="9" t="s">
        <v>30</v>
      </c>
      <c r="B3" s="10">
        <v>2023</v>
      </c>
      <c r="C3" s="19"/>
      <c r="D3" s="19"/>
    </row>
    <row r="4" spans="1:4" x14ac:dyDescent="0.25">
      <c r="A4" s="11" t="s">
        <v>29</v>
      </c>
      <c r="B4" s="10" t="s">
        <v>190</v>
      </c>
    </row>
    <row r="5" spans="1:4" ht="15" customHeight="1" x14ac:dyDescent="0.25">
      <c r="A5" s="113" t="s">
        <v>188</v>
      </c>
      <c r="B5" s="10"/>
    </row>
    <row r="6" spans="1:4" x14ac:dyDescent="0.25">
      <c r="A6" s="89"/>
      <c r="B6" s="90" t="s">
        <v>22</v>
      </c>
      <c r="C6" s="91" t="s">
        <v>23</v>
      </c>
      <c r="D6" s="91" t="s">
        <v>24</v>
      </c>
    </row>
    <row r="7" spans="1:4" x14ac:dyDescent="0.25">
      <c r="A7" s="20"/>
      <c r="B7" s="21"/>
      <c r="C7" s="22"/>
      <c r="D7" s="22"/>
    </row>
    <row r="8" spans="1:4" x14ac:dyDescent="0.25">
      <c r="A8" s="92" t="s">
        <v>4</v>
      </c>
      <c r="B8" s="23">
        <f>C8+D8</f>
        <v>737</v>
      </c>
      <c r="C8" s="23">
        <f>SUM(C12:C34)</f>
        <v>365</v>
      </c>
      <c r="D8" s="23">
        <f>SUM(D12:D34)</f>
        <v>372</v>
      </c>
    </row>
    <row r="9" spans="1:4" x14ac:dyDescent="0.25">
      <c r="A9" s="92"/>
      <c r="B9" s="23"/>
      <c r="C9" s="23"/>
      <c r="D9" s="23"/>
    </row>
    <row r="10" spans="1:4" x14ac:dyDescent="0.25">
      <c r="A10" s="93" t="s">
        <v>112</v>
      </c>
      <c r="B10" s="55">
        <v>79.926729986431482</v>
      </c>
      <c r="C10" s="55">
        <v>76.457534246575349</v>
      </c>
      <c r="D10" s="55">
        <v>83.33064516129032</v>
      </c>
    </row>
    <row r="11" spans="1:4" x14ac:dyDescent="0.25">
      <c r="A11" s="94"/>
      <c r="B11" s="57"/>
      <c r="C11" s="57"/>
      <c r="D11" s="57"/>
    </row>
    <row r="12" spans="1:4" x14ac:dyDescent="0.25">
      <c r="A12" s="95" t="s">
        <v>152</v>
      </c>
      <c r="B12" s="25">
        <f>C12+D12</f>
        <v>4</v>
      </c>
      <c r="C12" s="58">
        <v>2</v>
      </c>
      <c r="D12" s="58">
        <v>2</v>
      </c>
    </row>
    <row r="13" spans="1:4" x14ac:dyDescent="0.25">
      <c r="A13" s="94" t="s">
        <v>153</v>
      </c>
      <c r="B13" s="23">
        <f t="shared" ref="B13:B34" si="0">C13+D13</f>
        <v>0</v>
      </c>
      <c r="C13" s="56">
        <v>0</v>
      </c>
      <c r="D13" s="56">
        <v>0</v>
      </c>
    </row>
    <row r="14" spans="1:4" x14ac:dyDescent="0.25">
      <c r="A14" s="94" t="s">
        <v>154</v>
      </c>
      <c r="B14" s="23">
        <f t="shared" si="0"/>
        <v>1</v>
      </c>
      <c r="C14" s="56">
        <v>1</v>
      </c>
      <c r="D14" s="56">
        <v>0</v>
      </c>
    </row>
    <row r="15" spans="1:4" x14ac:dyDescent="0.25">
      <c r="A15" s="94" t="s">
        <v>155</v>
      </c>
      <c r="B15" s="23">
        <f t="shared" si="0"/>
        <v>2</v>
      </c>
      <c r="C15" s="56">
        <v>0</v>
      </c>
      <c r="D15" s="56">
        <v>2</v>
      </c>
    </row>
    <row r="16" spans="1:4" x14ac:dyDescent="0.25">
      <c r="A16" s="94" t="s">
        <v>13</v>
      </c>
      <c r="B16" s="23">
        <f t="shared" si="0"/>
        <v>1</v>
      </c>
      <c r="C16" s="56">
        <v>0</v>
      </c>
      <c r="D16" s="56">
        <v>1</v>
      </c>
    </row>
    <row r="17" spans="1:4" x14ac:dyDescent="0.25">
      <c r="A17" s="95" t="s">
        <v>14</v>
      </c>
      <c r="B17" s="25">
        <f t="shared" si="0"/>
        <v>1</v>
      </c>
      <c r="C17" s="58">
        <v>1</v>
      </c>
      <c r="D17" s="58">
        <v>0</v>
      </c>
    </row>
    <row r="18" spans="1:4" x14ac:dyDescent="0.25">
      <c r="A18" s="94" t="s">
        <v>15</v>
      </c>
      <c r="B18" s="23">
        <f t="shared" si="0"/>
        <v>2</v>
      </c>
      <c r="C18" s="56">
        <v>1</v>
      </c>
      <c r="D18" s="56">
        <v>1</v>
      </c>
    </row>
    <row r="19" spans="1:4" x14ac:dyDescent="0.25">
      <c r="A19" s="94" t="s">
        <v>16</v>
      </c>
      <c r="B19" s="23">
        <f t="shared" si="0"/>
        <v>0</v>
      </c>
      <c r="C19" s="56">
        <v>0</v>
      </c>
      <c r="D19" s="56">
        <v>0</v>
      </c>
    </row>
    <row r="20" spans="1:4" x14ac:dyDescent="0.25">
      <c r="A20" s="94" t="s">
        <v>17</v>
      </c>
      <c r="B20" s="23">
        <f t="shared" si="0"/>
        <v>4</v>
      </c>
      <c r="C20" s="56">
        <v>4</v>
      </c>
      <c r="D20" s="56">
        <v>0</v>
      </c>
    </row>
    <row r="21" spans="1:4" x14ac:dyDescent="0.25">
      <c r="A21" s="94" t="s">
        <v>18</v>
      </c>
      <c r="B21" s="23">
        <f t="shared" si="0"/>
        <v>11</v>
      </c>
      <c r="C21" s="56">
        <v>7</v>
      </c>
      <c r="D21" s="56">
        <v>4</v>
      </c>
    </row>
    <row r="22" spans="1:4" x14ac:dyDescent="0.25">
      <c r="A22" s="95" t="s">
        <v>19</v>
      </c>
      <c r="B22" s="25">
        <f t="shared" si="0"/>
        <v>5</v>
      </c>
      <c r="C22" s="58">
        <v>3</v>
      </c>
      <c r="D22" s="58">
        <v>2</v>
      </c>
    </row>
    <row r="23" spans="1:4" x14ac:dyDescent="0.25">
      <c r="A23" s="94" t="s">
        <v>124</v>
      </c>
      <c r="B23" s="23">
        <f t="shared" si="0"/>
        <v>13</v>
      </c>
      <c r="C23" s="56">
        <v>12</v>
      </c>
      <c r="D23" s="56">
        <v>1</v>
      </c>
    </row>
    <row r="24" spans="1:4" x14ac:dyDescent="0.25">
      <c r="A24" s="94" t="s">
        <v>125</v>
      </c>
      <c r="B24" s="23">
        <f t="shared" si="0"/>
        <v>23</v>
      </c>
      <c r="C24" s="56">
        <v>13</v>
      </c>
      <c r="D24" s="56">
        <v>10</v>
      </c>
    </row>
    <row r="25" spans="1:4" x14ac:dyDescent="0.25">
      <c r="A25" s="94" t="s">
        <v>126</v>
      </c>
      <c r="B25" s="23">
        <f t="shared" si="0"/>
        <v>37</v>
      </c>
      <c r="C25" s="56">
        <v>30</v>
      </c>
      <c r="D25" s="56">
        <v>7</v>
      </c>
    </row>
    <row r="26" spans="1:4" x14ac:dyDescent="0.25">
      <c r="A26" s="94" t="s">
        <v>156</v>
      </c>
      <c r="B26" s="23">
        <f t="shared" si="0"/>
        <v>46</v>
      </c>
      <c r="C26" s="56">
        <v>30</v>
      </c>
      <c r="D26" s="56">
        <v>16</v>
      </c>
    </row>
    <row r="27" spans="1:4" x14ac:dyDescent="0.25">
      <c r="A27" s="95" t="s">
        <v>157</v>
      </c>
      <c r="B27" s="25">
        <f t="shared" si="0"/>
        <v>51</v>
      </c>
      <c r="C27" s="58">
        <v>30</v>
      </c>
      <c r="D27" s="58">
        <v>21</v>
      </c>
    </row>
    <row r="28" spans="1:4" x14ac:dyDescent="0.25">
      <c r="A28" s="94" t="s">
        <v>158</v>
      </c>
      <c r="B28" s="23">
        <f t="shared" si="0"/>
        <v>85</v>
      </c>
      <c r="C28" s="56">
        <v>49</v>
      </c>
      <c r="D28" s="56">
        <v>36</v>
      </c>
    </row>
    <row r="29" spans="1:4" x14ac:dyDescent="0.25">
      <c r="A29" s="94" t="s">
        <v>159</v>
      </c>
      <c r="B29" s="23">
        <f t="shared" si="0"/>
        <v>85</v>
      </c>
      <c r="C29" s="56">
        <v>46</v>
      </c>
      <c r="D29" s="56">
        <v>39</v>
      </c>
    </row>
    <row r="30" spans="1:4" x14ac:dyDescent="0.25">
      <c r="A30" s="94" t="s">
        <v>160</v>
      </c>
      <c r="B30" s="23">
        <f t="shared" si="0"/>
        <v>152</v>
      </c>
      <c r="C30" s="56">
        <v>65</v>
      </c>
      <c r="D30" s="56">
        <v>87</v>
      </c>
    </row>
    <row r="31" spans="1:4" x14ac:dyDescent="0.25">
      <c r="A31" s="94" t="s">
        <v>161</v>
      </c>
      <c r="B31" s="23">
        <f t="shared" si="0"/>
        <v>143</v>
      </c>
      <c r="C31" s="56">
        <v>57</v>
      </c>
      <c r="D31" s="56">
        <v>86</v>
      </c>
    </row>
    <row r="32" spans="1:4" x14ac:dyDescent="0.25">
      <c r="A32" s="95" t="s">
        <v>162</v>
      </c>
      <c r="B32" s="25">
        <f t="shared" si="0"/>
        <v>59</v>
      </c>
      <c r="C32" s="58">
        <v>12</v>
      </c>
      <c r="D32" s="58">
        <v>47</v>
      </c>
    </row>
    <row r="33" spans="1:4" ht="15.75" thickBot="1" x14ac:dyDescent="0.3">
      <c r="A33" s="96" t="s">
        <v>163</v>
      </c>
      <c r="B33" s="29">
        <f t="shared" si="0"/>
        <v>12</v>
      </c>
      <c r="C33" s="97">
        <v>2</v>
      </c>
      <c r="D33" s="97">
        <v>10</v>
      </c>
    </row>
    <row r="34" spans="1:4" ht="15.75" thickBot="1" x14ac:dyDescent="0.3">
      <c r="A34" s="96" t="s">
        <v>5</v>
      </c>
      <c r="B34" s="29">
        <f t="shared" si="0"/>
        <v>0</v>
      </c>
      <c r="C34" s="97">
        <v>0</v>
      </c>
      <c r="D34" s="97">
        <v>0</v>
      </c>
    </row>
    <row r="35" spans="1:4" x14ac:dyDescent="0.25">
      <c r="A35" s="18" t="s">
        <v>2</v>
      </c>
    </row>
  </sheetData>
  <hyperlinks>
    <hyperlink ref="A5" location="Índice!A1" display="Índice" xr:uid="{03CED23E-363D-42A0-BB65-E096BA3F7D97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1.- Resumen mensual MNP</vt:lpstr>
      <vt:lpstr>2.- Partos Multiplicidad y edad</vt:lpstr>
      <vt:lpstr>3.- Nacimientos Sexo y edad </vt:lpstr>
      <vt:lpstr>4.- Nacimientos semanas y edad</vt:lpstr>
      <vt:lpstr>5.- Matrimonios edad</vt:lpstr>
      <vt:lpstr>6.- Matrimonios nacionalidad</vt:lpstr>
      <vt:lpstr>7.- Matrimonios mismo sexo</vt:lpstr>
      <vt:lpstr>8.- Defunciones sexo y edad</vt:lpstr>
      <vt:lpstr>9.- Defunciones e.civil y 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SADEI</cp:lastModifiedBy>
  <cp:lastPrinted>2023-07-11T09:45:39Z</cp:lastPrinted>
  <dcterms:created xsi:type="dcterms:W3CDTF">2023-02-06T12:23:41Z</dcterms:created>
  <dcterms:modified xsi:type="dcterms:W3CDTF">2023-07-12T10:23:35Z</dcterms:modified>
</cp:coreProperties>
</file>