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11820" activeTab="0"/>
  </bookViews>
  <sheets>
    <sheet name="5.14.3." sheetId="1" r:id="rId1"/>
  </sheets>
  <definedNames>
    <definedName name="_xlnm.Print_Area" localSheetId="0">'5.14.3.'!$A$1:$G$80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<sst xmlns="http://schemas.openxmlformats.org/spreadsheetml/2006/main" count="82" uniqueCount="73">
  <si>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5.14.3. </t>
  </si>
  <si>
    <t xml:space="preserve">Nacimientos de madres extranjeras según sexo y nacionalidad </t>
  </si>
  <si>
    <t>Nacionalidades</t>
  </si>
  <si>
    <t>Ambos sexos</t>
  </si>
  <si>
    <t>Hombres</t>
  </si>
  <si>
    <t>Mujeres</t>
  </si>
  <si>
    <t>Núm.</t>
  </si>
  <si>
    <t>%</t>
  </si>
  <si>
    <t xml:space="preserve">Total nacimientos </t>
  </si>
  <si>
    <t>Nacidos de madres extranjeras</t>
  </si>
  <si>
    <t>EUROPA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</si>
  <si>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</si>
  <si>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</si>
  <si>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</si>
  <si>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</si>
  <si>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</si>
  <si>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</si>
  <si>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</si>
  <si>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</si>
  <si>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</si>
  <si>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</si>
  <si>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</si>
  <si>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</si>
  <si>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</si>
  <si>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Reino Unido</t>
  </si>
  <si>
    <t>Suecia</t>
  </si>
  <si>
    <t>Rumanía</t>
  </si>
  <si>
    <t>Bulgaria</t>
  </si>
  <si>
    <t>Polonia</t>
  </si>
  <si>
    <t>Otros países</t>
  </si>
  <si>
    <t>ÁFRICA</t>
  </si>
  <si>
    <t>Angola</t>
  </si>
  <si>
    <t>Argelia</t>
  </si>
  <si>
    <t>Cabo Verde</t>
  </si>
  <si>
    <t>Guinea Ecuatorial</t>
  </si>
  <si>
    <t>Marruecos</t>
  </si>
  <si>
    <t>República Sudafricana</t>
  </si>
  <si>
    <t>Senegal</t>
  </si>
  <si>
    <t>Túnez</t>
  </si>
  <si>
    <t>AMÉRICA DEL NORTE</t>
  </si>
  <si>
    <t>Canadá</t>
  </si>
  <si>
    <t>Estados Unidos</t>
  </si>
  <si>
    <t>México</t>
  </si>
  <si>
    <t>AMÉRICA CENTRAL Y CARIBE</t>
  </si>
  <si>
    <t>Cuba</t>
  </si>
  <si>
    <t>Guatemala</t>
  </si>
  <si>
    <t>Nicaragua</t>
  </si>
  <si>
    <t>Panamá</t>
  </si>
  <si>
    <t>República Dominicana</t>
  </si>
  <si>
    <t>AMÉRICA DEL SUR</t>
  </si>
  <si>
    <t>Argentina</t>
  </si>
  <si>
    <t>Bolivia</t>
  </si>
  <si>
    <t>Brasil</t>
  </si>
  <si>
    <t>Colombia</t>
  </si>
  <si>
    <t>Ecuador</t>
  </si>
  <si>
    <t>Chile</t>
  </si>
  <si>
    <t>Perú</t>
  </si>
  <si>
    <t>Paraguay</t>
  </si>
  <si>
    <t>Uruguay</t>
  </si>
  <si>
    <t>Venezuela</t>
  </si>
  <si>
    <t>ASIA</t>
  </si>
  <si>
    <t xml:space="preserve">China </t>
  </si>
  <si>
    <t>Filipinas</t>
  </si>
  <si>
    <t>Irán</t>
  </si>
  <si>
    <t>Japón</t>
  </si>
  <si>
    <t>Jordania</t>
  </si>
  <si>
    <t>Líbano</t>
  </si>
  <si>
    <t>Pakistán</t>
  </si>
  <si>
    <t>Corea del Norte y del Sur</t>
  </si>
  <si>
    <t>Siria</t>
  </si>
  <si>
    <t>Tailandia</t>
  </si>
  <si>
    <t>OCEANÍA</t>
  </si>
  <si>
    <t>Australia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</si>
</sst>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3" fontId="4" fillId="0" borderId="0" xfId="52" applyNumberFormat="1" applyFont="1" applyBorder="1">
      <alignment/>
      <protection/>
    </xf>
    <xf numFmtId="4" fontId="5" fillId="0" borderId="0" xfId="52" applyNumberFormat="1" applyFont="1" applyBorder="1">
      <alignment/>
      <protection/>
    </xf>
    <xf numFmtId="0" fontId="4" fillId="0" borderId="11" xfId="52" applyFont="1" applyBorder="1">
      <alignment/>
      <protection/>
    </xf>
    <xf numFmtId="4" fontId="5" fillId="0" borderId="11" xfId="52" applyNumberFormat="1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4" fontId="6" fillId="0" borderId="0" xfId="52" applyNumberFormat="1" applyFont="1" applyBorder="1">
      <alignment/>
      <protection/>
    </xf>
    <xf numFmtId="0" fontId="2" fillId="0" borderId="11" xfId="52" applyFont="1" applyBorder="1">
      <alignment/>
      <protection/>
    </xf>
    <xf numFmtId="4" fontId="6" fillId="0" borderId="11" xfId="52" applyNumberFormat="1" applyFont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2" xfId="52" applyFont="1" applyBorder="1">
      <alignment/>
      <protection/>
    </xf>
    <xf numFmtId="4" fontId="6" fillId="0" borderId="12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49.57421875" style="2" customWidth="1"/>
    <col min="2" max="7" width="8.8515625" style="2" customWidth="1"/>
    <col min="8" max="247" width="13.00390625" style="2" customWidth="1"/>
    <col min="248" max="248" width="32.8515625" style="2" customWidth="1"/>
    <col min="249" max="16384" width="8.8515625" style="2" customWidth="1"/>
  </cols>
  <sheetData>
    <row r="1" ht="15">
      <c r="A1" s="1" t="s">
        <v>0</v>
      </c>
    </row>
    <row r="2" spans="1:7" ht="15">
      <c r="A2" s="22" t="s">
        <v>1</v>
      </c>
      <c r="B2" s="22"/>
      <c r="C2" s="22"/>
      <c r="D2" s="22"/>
      <c r="E2" s="22"/>
      <c r="F2" s="22"/>
      <c r="G2" s="22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/>
      <c r="C4" s="3"/>
      <c r="D4" s="3"/>
      <c r="E4" s="3"/>
      <c r="F4" s="3"/>
      <c r="G4" s="3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4" t="s">
        <v>2</v>
      </c>
      <c r="B6" s="26" t="s">
        <v>3</v>
      </c>
      <c r="C6" s="27"/>
      <c r="D6" s="28" t="s">
        <v>4</v>
      </c>
      <c r="E6" s="29"/>
      <c r="F6" s="28" t="s">
        <v>5</v>
      </c>
      <c r="G6" s="29"/>
    </row>
    <row r="7" spans="1:7" ht="12.75">
      <c r="A7" s="25"/>
      <c r="B7" s="4" t="s">
        <v>6</v>
      </c>
      <c r="C7" s="5" t="s">
        <v>7</v>
      </c>
      <c r="D7" s="6" t="s">
        <v>6</v>
      </c>
      <c r="E7" s="7" t="s">
        <v>7</v>
      </c>
      <c r="F7" s="6" t="s">
        <v>6</v>
      </c>
      <c r="G7" s="7" t="s">
        <v>7</v>
      </c>
    </row>
    <row r="9" spans="1:7" ht="12.75">
      <c r="A9" s="8" t="s">
        <v>8</v>
      </c>
      <c r="B9" s="9">
        <f>SUM(F9+D9)</f>
        <v>7782</v>
      </c>
      <c r="C9" s="10">
        <f>SUM(B9/$B$9)*100</f>
        <v>100</v>
      </c>
      <c r="D9" s="9">
        <v>4059</v>
      </c>
      <c r="E9" s="10">
        <f>SUM(D9/$B$9)*100</f>
        <v>52.15882806476484</v>
      </c>
      <c r="F9" s="9">
        <v>3723</v>
      </c>
      <c r="G9" s="10">
        <f>SUM(F9/$B$9)*100</f>
        <v>47.84117193523516</v>
      </c>
    </row>
    <row r="10" spans="1:7" ht="12.75">
      <c r="A10" s="8"/>
      <c r="B10" s="9"/>
      <c r="C10" s="10"/>
      <c r="D10" s="9"/>
      <c r="E10" s="10"/>
      <c r="F10" s="9"/>
      <c r="G10" s="10"/>
    </row>
    <row r="11" spans="1:7" ht="12.75">
      <c r="A11" s="11" t="s">
        <v>9</v>
      </c>
      <c r="B11" s="11">
        <f>SUM(F11+D11)</f>
        <v>751</v>
      </c>
      <c r="C11" s="12">
        <f>SUM(B11/$B$11)*100</f>
        <v>100</v>
      </c>
      <c r="D11" s="11">
        <f>SUM(D12+D32+D42+D46+D53+D65+D77)</f>
        <v>395</v>
      </c>
      <c r="E11" s="12">
        <f>SUM(D11/$B$11)*100</f>
        <v>52.5965379494008</v>
      </c>
      <c r="F11" s="11">
        <f>SUM(F12+F32+F42+F46+F53+F65+F77)</f>
        <v>356</v>
      </c>
      <c r="G11" s="12">
        <f aca="true" t="shared" si="0" ref="G11:G74">SUM(F11/$B$11)*100</f>
        <v>47.4034620505992</v>
      </c>
    </row>
    <row r="12" spans="1:7" ht="12.75">
      <c r="A12" s="8" t="s">
        <v>10</v>
      </c>
      <c r="B12" s="13">
        <f>SUM(F12+D12)</f>
        <v>233</v>
      </c>
      <c r="C12" s="10">
        <f aca="true" t="shared" si="1" ref="C12:E75">SUM(B12/$B$11)*100</f>
        <v>31.025299600532623</v>
      </c>
      <c r="D12" s="13">
        <f>SUM(D13:D31)</f>
        <v>123</v>
      </c>
      <c r="E12" s="10">
        <f t="shared" si="1"/>
        <v>16.378162450066576</v>
      </c>
      <c r="F12" s="13">
        <f>SUM(F13:F31)</f>
        <v>110</v>
      </c>
      <c r="G12" s="10">
        <f t="shared" si="0"/>
        <v>14.647137150466044</v>
      </c>
    </row>
    <row r="13" spans="1:7" ht="12.75">
      <c r="A13" s="14" t="s">
        <v>11</v>
      </c>
      <c r="B13" s="15">
        <f>SUM(F13+D13)</f>
        <v>4</v>
      </c>
      <c r="C13" s="16">
        <f t="shared" si="1"/>
        <v>0.5326231691078562</v>
      </c>
      <c r="D13" s="15">
        <v>3</v>
      </c>
      <c r="E13" s="16">
        <f t="shared" si="1"/>
        <v>0.3994673768308922</v>
      </c>
      <c r="F13" s="15">
        <v>1</v>
      </c>
      <c r="G13" s="16">
        <f t="shared" si="0"/>
        <v>0.13315579227696406</v>
      </c>
    </row>
    <row r="14" spans="1:7" ht="12.75">
      <c r="A14" s="15" t="s">
        <v>12</v>
      </c>
      <c r="B14" s="15">
        <f aca="true" t="shared" si="2" ref="B14:B77">SUM(F14+D14)</f>
        <v>0</v>
      </c>
      <c r="C14" s="16">
        <f t="shared" si="1"/>
        <v>0</v>
      </c>
      <c r="D14" s="15">
        <v>0</v>
      </c>
      <c r="E14" s="16">
        <f t="shared" si="1"/>
        <v>0</v>
      </c>
      <c r="F14" s="15">
        <v>0</v>
      </c>
      <c r="G14" s="16">
        <f t="shared" si="0"/>
        <v>0</v>
      </c>
    </row>
    <row r="15" spans="1:7" ht="12.75">
      <c r="A15" s="15" t="s">
        <v>13</v>
      </c>
      <c r="B15" s="15">
        <f t="shared" si="2"/>
        <v>2</v>
      </c>
      <c r="C15" s="16">
        <f t="shared" si="1"/>
        <v>0.2663115845539281</v>
      </c>
      <c r="D15" s="15">
        <v>1</v>
      </c>
      <c r="E15" s="16">
        <f t="shared" si="1"/>
        <v>0.13315579227696406</v>
      </c>
      <c r="F15" s="15">
        <v>1</v>
      </c>
      <c r="G15" s="16">
        <f t="shared" si="0"/>
        <v>0.13315579227696406</v>
      </c>
    </row>
    <row r="16" spans="1:7" ht="12.75">
      <c r="A16" s="15" t="s">
        <v>27</v>
      </c>
      <c r="B16" s="15">
        <f t="shared" si="2"/>
        <v>6</v>
      </c>
      <c r="C16" s="16">
        <f t="shared" si="1"/>
        <v>0.7989347536617843</v>
      </c>
      <c r="D16" s="15">
        <v>3</v>
      </c>
      <c r="E16" s="16">
        <f t="shared" si="1"/>
        <v>0.3994673768308922</v>
      </c>
      <c r="F16" s="15">
        <v>3</v>
      </c>
      <c r="G16" s="16">
        <f t="shared" si="0"/>
        <v>0.3994673768308922</v>
      </c>
    </row>
    <row r="17" spans="1:7" ht="12.75">
      <c r="A17" s="15" t="s">
        <v>14</v>
      </c>
      <c r="B17" s="13">
        <f t="shared" si="2"/>
        <v>1</v>
      </c>
      <c r="C17" s="10">
        <f t="shared" si="1"/>
        <v>0.13315579227696406</v>
      </c>
      <c r="D17" s="2">
        <v>0</v>
      </c>
      <c r="E17" s="10">
        <f t="shared" si="1"/>
        <v>0</v>
      </c>
      <c r="F17" s="2">
        <v>1</v>
      </c>
      <c r="G17" s="10">
        <f t="shared" si="0"/>
        <v>0.13315579227696406</v>
      </c>
    </row>
    <row r="18" spans="1:7" ht="12.75">
      <c r="A18" s="13" t="s">
        <v>15</v>
      </c>
      <c r="B18" s="15">
        <f t="shared" si="2"/>
        <v>0</v>
      </c>
      <c r="C18" s="16">
        <f t="shared" si="1"/>
        <v>0</v>
      </c>
      <c r="D18" s="15">
        <v>0</v>
      </c>
      <c r="E18" s="16">
        <f t="shared" si="1"/>
        <v>0</v>
      </c>
      <c r="F18" s="15">
        <v>0</v>
      </c>
      <c r="G18" s="16">
        <f t="shared" si="0"/>
        <v>0</v>
      </c>
    </row>
    <row r="19" spans="1:7" ht="12.75">
      <c r="A19" s="15" t="s">
        <v>16</v>
      </c>
      <c r="B19" s="15">
        <f t="shared" si="2"/>
        <v>0</v>
      </c>
      <c r="C19" s="16">
        <f t="shared" si="1"/>
        <v>0</v>
      </c>
      <c r="D19" s="15">
        <v>0</v>
      </c>
      <c r="E19" s="16">
        <f t="shared" si="1"/>
        <v>0</v>
      </c>
      <c r="F19" s="15">
        <v>0</v>
      </c>
      <c r="G19" s="16">
        <f t="shared" si="0"/>
        <v>0</v>
      </c>
    </row>
    <row r="20" spans="1:7" ht="12.75">
      <c r="A20" s="15" t="s">
        <v>17</v>
      </c>
      <c r="B20" s="15">
        <f t="shared" si="2"/>
        <v>10</v>
      </c>
      <c r="C20" s="16">
        <f t="shared" si="1"/>
        <v>1.3315579227696404</v>
      </c>
      <c r="D20" s="15">
        <v>8</v>
      </c>
      <c r="E20" s="16">
        <f t="shared" si="1"/>
        <v>1.0652463382157125</v>
      </c>
      <c r="F20" s="15">
        <v>2</v>
      </c>
      <c r="G20" s="16">
        <f t="shared" si="0"/>
        <v>0.2663115845539281</v>
      </c>
    </row>
    <row r="21" spans="1:7" ht="12.75">
      <c r="A21" s="15" t="s">
        <v>18</v>
      </c>
      <c r="B21" s="15">
        <f t="shared" si="2"/>
        <v>0</v>
      </c>
      <c r="C21" s="16">
        <f t="shared" si="1"/>
        <v>0</v>
      </c>
      <c r="D21" s="15">
        <v>0</v>
      </c>
      <c r="E21" s="16">
        <f t="shared" si="1"/>
        <v>0</v>
      </c>
      <c r="F21" s="15">
        <v>0</v>
      </c>
      <c r="G21" s="16">
        <f t="shared" si="0"/>
        <v>0</v>
      </c>
    </row>
    <row r="22" spans="1:7" ht="12.75">
      <c r="A22" s="15" t="s">
        <v>19</v>
      </c>
      <c r="B22" s="15">
        <f t="shared" si="2"/>
        <v>0</v>
      </c>
      <c r="C22" s="16">
        <f t="shared" si="1"/>
        <v>0</v>
      </c>
      <c r="D22" s="15">
        <v>0</v>
      </c>
      <c r="E22" s="16">
        <f t="shared" si="1"/>
        <v>0</v>
      </c>
      <c r="F22" s="15">
        <v>0</v>
      </c>
      <c r="G22" s="16">
        <f t="shared" si="0"/>
        <v>0</v>
      </c>
    </row>
    <row r="23" spans="1:7" ht="12.75">
      <c r="A23" s="15" t="s">
        <v>20</v>
      </c>
      <c r="B23" s="15">
        <f t="shared" si="2"/>
        <v>11</v>
      </c>
      <c r="C23" s="16">
        <f t="shared" si="1"/>
        <v>1.4647137150466045</v>
      </c>
      <c r="D23" s="15">
        <v>6</v>
      </c>
      <c r="E23" s="16">
        <f t="shared" si="1"/>
        <v>0.7989347536617843</v>
      </c>
      <c r="F23" s="15">
        <v>5</v>
      </c>
      <c r="G23" s="16">
        <f t="shared" si="0"/>
        <v>0.6657789613848202</v>
      </c>
    </row>
    <row r="24" spans="1:7" ht="12.75">
      <c r="A24" s="15" t="s">
        <v>21</v>
      </c>
      <c r="B24" s="15">
        <f t="shared" si="2"/>
        <v>0</v>
      </c>
      <c r="C24" s="16">
        <f t="shared" si="1"/>
        <v>0</v>
      </c>
      <c r="D24" s="15">
        <v>0</v>
      </c>
      <c r="E24" s="16">
        <f t="shared" si="1"/>
        <v>0</v>
      </c>
      <c r="F24" s="15">
        <v>0</v>
      </c>
      <c r="G24" s="16">
        <f t="shared" si="0"/>
        <v>0</v>
      </c>
    </row>
    <row r="25" spans="1:7" ht="12.75">
      <c r="A25" s="15" t="s">
        <v>22</v>
      </c>
      <c r="B25" s="15">
        <f t="shared" si="2"/>
        <v>2</v>
      </c>
      <c r="C25" s="16">
        <f t="shared" si="1"/>
        <v>0.2663115845539281</v>
      </c>
      <c r="D25" s="15">
        <v>1</v>
      </c>
      <c r="E25" s="16">
        <f t="shared" si="1"/>
        <v>0.13315579227696406</v>
      </c>
      <c r="F25" s="15">
        <v>1</v>
      </c>
      <c r="G25" s="16">
        <f t="shared" si="0"/>
        <v>0.13315579227696406</v>
      </c>
    </row>
    <row r="26" spans="1:7" ht="12.75">
      <c r="A26" s="15" t="s">
        <v>28</v>
      </c>
      <c r="B26" s="15">
        <f t="shared" si="2"/>
        <v>17</v>
      </c>
      <c r="C26" s="16">
        <f t="shared" si="1"/>
        <v>2.263648468708389</v>
      </c>
      <c r="D26" s="15">
        <v>10</v>
      </c>
      <c r="E26" s="16">
        <f t="shared" si="1"/>
        <v>1.3315579227696404</v>
      </c>
      <c r="F26" s="15">
        <v>7</v>
      </c>
      <c r="G26" s="16">
        <f t="shared" si="0"/>
        <v>0.9320905459387484</v>
      </c>
    </row>
    <row r="27" spans="1:7" ht="12.75">
      <c r="A27" s="15" t="s">
        <v>23</v>
      </c>
      <c r="B27" s="15">
        <f t="shared" si="2"/>
        <v>16</v>
      </c>
      <c r="C27" s="16">
        <f t="shared" si="1"/>
        <v>2.130492676431425</v>
      </c>
      <c r="D27" s="15">
        <v>8</v>
      </c>
      <c r="E27" s="16">
        <f t="shared" si="1"/>
        <v>1.0652463382157125</v>
      </c>
      <c r="F27" s="15">
        <v>8</v>
      </c>
      <c r="G27" s="16">
        <f t="shared" si="0"/>
        <v>1.0652463382157125</v>
      </c>
    </row>
    <row r="28" spans="1:7" ht="12.75">
      <c r="A28" s="15" t="s">
        <v>24</v>
      </c>
      <c r="B28" s="15">
        <f t="shared" si="2"/>
        <v>9</v>
      </c>
      <c r="C28" s="16">
        <f t="shared" si="1"/>
        <v>1.1984021304926764</v>
      </c>
      <c r="D28" s="15">
        <v>5</v>
      </c>
      <c r="E28" s="16">
        <f t="shared" si="1"/>
        <v>0.6657789613848202</v>
      </c>
      <c r="F28" s="15">
        <v>4</v>
      </c>
      <c r="G28" s="16">
        <f t="shared" si="0"/>
        <v>0.5326231691078562</v>
      </c>
    </row>
    <row r="29" spans="1:7" ht="12.75">
      <c r="A29" s="15" t="s">
        <v>26</v>
      </c>
      <c r="B29" s="15">
        <f t="shared" si="2"/>
        <v>125</v>
      </c>
      <c r="C29" s="16">
        <f t="shared" si="1"/>
        <v>16.644474034620508</v>
      </c>
      <c r="D29" s="15">
        <v>62</v>
      </c>
      <c r="E29" s="16">
        <f t="shared" si="1"/>
        <v>8.255659121171771</v>
      </c>
      <c r="F29" s="15">
        <v>63</v>
      </c>
      <c r="G29" s="16">
        <f t="shared" si="0"/>
        <v>8.388814913448735</v>
      </c>
    </row>
    <row r="30" spans="1:7" ht="12.75">
      <c r="A30" s="2" t="s">
        <v>25</v>
      </c>
      <c r="B30" s="15">
        <f t="shared" si="2"/>
        <v>0</v>
      </c>
      <c r="C30" s="16">
        <f t="shared" si="1"/>
        <v>0</v>
      </c>
      <c r="D30" s="15">
        <v>0</v>
      </c>
      <c r="E30" s="16">
        <f t="shared" si="1"/>
        <v>0</v>
      </c>
      <c r="F30" s="15">
        <v>0</v>
      </c>
      <c r="G30" s="16">
        <f t="shared" si="0"/>
        <v>0</v>
      </c>
    </row>
    <row r="31" spans="1:7" ht="12.75">
      <c r="A31" s="17" t="s">
        <v>29</v>
      </c>
      <c r="B31" s="17">
        <f t="shared" si="2"/>
        <v>30</v>
      </c>
      <c r="C31" s="18">
        <f t="shared" si="1"/>
        <v>3.9946737683089215</v>
      </c>
      <c r="D31" s="17">
        <v>16</v>
      </c>
      <c r="E31" s="18">
        <f t="shared" si="1"/>
        <v>2.130492676431425</v>
      </c>
      <c r="F31" s="17">
        <v>14</v>
      </c>
      <c r="G31" s="18">
        <f t="shared" si="0"/>
        <v>1.8641810918774968</v>
      </c>
    </row>
    <row r="32" spans="1:7" ht="12.75">
      <c r="A32" s="8" t="s">
        <v>30</v>
      </c>
      <c r="B32" s="13">
        <f>SUM(F32+D32)</f>
        <v>120</v>
      </c>
      <c r="C32" s="10">
        <f t="shared" si="1"/>
        <v>15.978695073235686</v>
      </c>
      <c r="D32" s="13">
        <f>SUM(D33:D41)</f>
        <v>59</v>
      </c>
      <c r="E32" s="10">
        <f t="shared" si="1"/>
        <v>7.8561917443408795</v>
      </c>
      <c r="F32" s="13">
        <f>SUM(F33:F41)</f>
        <v>61</v>
      </c>
      <c r="G32" s="10">
        <f t="shared" si="0"/>
        <v>8.122503328894808</v>
      </c>
    </row>
    <row r="33" spans="1:7" ht="12.75">
      <c r="A33" s="14" t="s">
        <v>31</v>
      </c>
      <c r="B33" s="15">
        <f t="shared" si="2"/>
        <v>0</v>
      </c>
      <c r="C33" s="16">
        <f t="shared" si="1"/>
        <v>0</v>
      </c>
      <c r="D33" s="15">
        <v>0</v>
      </c>
      <c r="E33" s="16">
        <f t="shared" si="1"/>
        <v>0</v>
      </c>
      <c r="F33" s="15">
        <v>0</v>
      </c>
      <c r="G33" s="16">
        <f t="shared" si="0"/>
        <v>0</v>
      </c>
    </row>
    <row r="34" spans="1:7" ht="12.75">
      <c r="A34" s="15" t="s">
        <v>32</v>
      </c>
      <c r="B34" s="15">
        <f t="shared" si="2"/>
        <v>6</v>
      </c>
      <c r="C34" s="16">
        <f t="shared" si="1"/>
        <v>0.7989347536617843</v>
      </c>
      <c r="D34" s="15">
        <v>3</v>
      </c>
      <c r="E34" s="16">
        <f t="shared" si="1"/>
        <v>0.3994673768308922</v>
      </c>
      <c r="F34" s="15">
        <v>3</v>
      </c>
      <c r="G34" s="16">
        <f t="shared" si="0"/>
        <v>0.3994673768308922</v>
      </c>
    </row>
    <row r="35" spans="1:7" ht="12.75">
      <c r="A35" s="15" t="s">
        <v>33</v>
      </c>
      <c r="B35" s="15">
        <f t="shared" si="2"/>
        <v>0</v>
      </c>
      <c r="C35" s="16">
        <f t="shared" si="1"/>
        <v>0</v>
      </c>
      <c r="D35" s="15">
        <v>0</v>
      </c>
      <c r="E35" s="16">
        <f t="shared" si="1"/>
        <v>0</v>
      </c>
      <c r="F35" s="15">
        <v>0</v>
      </c>
      <c r="G35" s="16">
        <f t="shared" si="0"/>
        <v>0</v>
      </c>
    </row>
    <row r="36" spans="1:7" ht="12.75">
      <c r="A36" s="15" t="s">
        <v>34</v>
      </c>
      <c r="B36" s="15">
        <f t="shared" si="2"/>
        <v>5</v>
      </c>
      <c r="C36" s="16">
        <f t="shared" si="1"/>
        <v>0.6657789613848202</v>
      </c>
      <c r="D36" s="15">
        <v>4</v>
      </c>
      <c r="E36" s="16">
        <f t="shared" si="1"/>
        <v>0.5326231691078562</v>
      </c>
      <c r="F36" s="15">
        <v>1</v>
      </c>
      <c r="G36" s="16">
        <f t="shared" si="0"/>
        <v>0.13315579227696406</v>
      </c>
    </row>
    <row r="37" spans="1:7" ht="12.75">
      <c r="A37" s="15" t="s">
        <v>35</v>
      </c>
      <c r="B37" s="15">
        <f t="shared" si="2"/>
        <v>86</v>
      </c>
      <c r="C37" s="16">
        <f t="shared" si="1"/>
        <v>11.451398135818907</v>
      </c>
      <c r="D37" s="15">
        <v>40</v>
      </c>
      <c r="E37" s="16">
        <f t="shared" si="1"/>
        <v>5.326231691078561</v>
      </c>
      <c r="F37" s="15">
        <v>46</v>
      </c>
      <c r="G37" s="16">
        <f t="shared" si="0"/>
        <v>6.125166444740346</v>
      </c>
    </row>
    <row r="38" spans="1:7" ht="12.75">
      <c r="A38" s="15" t="s">
        <v>36</v>
      </c>
      <c r="B38" s="15">
        <f t="shared" si="2"/>
        <v>0</v>
      </c>
      <c r="C38" s="16">
        <f t="shared" si="1"/>
        <v>0</v>
      </c>
      <c r="D38" s="15">
        <v>0</v>
      </c>
      <c r="E38" s="16">
        <f t="shared" si="1"/>
        <v>0</v>
      </c>
      <c r="F38" s="15">
        <v>0</v>
      </c>
      <c r="G38" s="16">
        <f t="shared" si="0"/>
        <v>0</v>
      </c>
    </row>
    <row r="39" spans="1:7" ht="12.75">
      <c r="A39" s="15" t="s">
        <v>37</v>
      </c>
      <c r="B39" s="15">
        <f t="shared" si="2"/>
        <v>11</v>
      </c>
      <c r="C39" s="16">
        <f t="shared" si="1"/>
        <v>1.4647137150466045</v>
      </c>
      <c r="D39" s="15">
        <v>8</v>
      </c>
      <c r="E39" s="16">
        <f t="shared" si="1"/>
        <v>1.0652463382157125</v>
      </c>
      <c r="F39" s="15">
        <v>3</v>
      </c>
      <c r="G39" s="16">
        <f t="shared" si="0"/>
        <v>0.3994673768308922</v>
      </c>
    </row>
    <row r="40" spans="1:7" ht="12.75">
      <c r="A40" s="15" t="s">
        <v>38</v>
      </c>
      <c r="B40" s="15">
        <f t="shared" si="2"/>
        <v>1</v>
      </c>
      <c r="C40" s="16">
        <f t="shared" si="1"/>
        <v>0.13315579227696406</v>
      </c>
      <c r="D40" s="15">
        <v>0</v>
      </c>
      <c r="E40" s="16">
        <f t="shared" si="1"/>
        <v>0</v>
      </c>
      <c r="F40" s="15">
        <v>1</v>
      </c>
      <c r="G40" s="16">
        <f t="shared" si="0"/>
        <v>0.13315579227696406</v>
      </c>
    </row>
    <row r="41" spans="1:7" ht="12.75">
      <c r="A41" s="17" t="s">
        <v>29</v>
      </c>
      <c r="B41" s="17">
        <f t="shared" si="2"/>
        <v>11</v>
      </c>
      <c r="C41" s="18">
        <f t="shared" si="1"/>
        <v>1.4647137150466045</v>
      </c>
      <c r="D41" s="17">
        <v>4</v>
      </c>
      <c r="E41" s="18">
        <f t="shared" si="1"/>
        <v>0.5326231691078562</v>
      </c>
      <c r="F41" s="17">
        <v>7</v>
      </c>
      <c r="G41" s="18">
        <f t="shared" si="0"/>
        <v>0.9320905459387484</v>
      </c>
    </row>
    <row r="42" spans="1:7" ht="12.75">
      <c r="A42" s="8" t="s">
        <v>39</v>
      </c>
      <c r="B42" s="13">
        <f t="shared" si="2"/>
        <v>12</v>
      </c>
      <c r="C42" s="10">
        <f t="shared" si="1"/>
        <v>1.5978695073235687</v>
      </c>
      <c r="D42" s="13">
        <f>SUM(D43:D45)</f>
        <v>6</v>
      </c>
      <c r="E42" s="10">
        <f t="shared" si="1"/>
        <v>0.7989347536617843</v>
      </c>
      <c r="F42" s="13">
        <f>SUM(F43:F45)</f>
        <v>6</v>
      </c>
      <c r="G42" s="10">
        <f t="shared" si="0"/>
        <v>0.7989347536617843</v>
      </c>
    </row>
    <row r="43" spans="1:7" ht="12.75">
      <c r="A43" s="14" t="s">
        <v>40</v>
      </c>
      <c r="B43" s="15">
        <f t="shared" si="2"/>
        <v>1</v>
      </c>
      <c r="C43" s="16">
        <f t="shared" si="1"/>
        <v>0.13315579227696406</v>
      </c>
      <c r="D43" s="15">
        <v>0</v>
      </c>
      <c r="E43" s="16">
        <f t="shared" si="1"/>
        <v>0</v>
      </c>
      <c r="F43" s="15">
        <v>1</v>
      </c>
      <c r="G43" s="16">
        <f t="shared" si="0"/>
        <v>0.13315579227696406</v>
      </c>
    </row>
    <row r="44" spans="1:7" ht="12.75">
      <c r="A44" s="15" t="s">
        <v>41</v>
      </c>
      <c r="B44" s="15">
        <f t="shared" si="2"/>
        <v>4</v>
      </c>
      <c r="C44" s="16">
        <f t="shared" si="1"/>
        <v>0.5326231691078562</v>
      </c>
      <c r="D44" s="15">
        <v>2</v>
      </c>
      <c r="E44" s="16">
        <f t="shared" si="1"/>
        <v>0.2663115845539281</v>
      </c>
      <c r="F44" s="15">
        <v>2</v>
      </c>
      <c r="G44" s="16">
        <f t="shared" si="0"/>
        <v>0.2663115845539281</v>
      </c>
    </row>
    <row r="45" spans="1:7" ht="12.75">
      <c r="A45" s="17" t="s">
        <v>42</v>
      </c>
      <c r="B45" s="17">
        <f t="shared" si="2"/>
        <v>7</v>
      </c>
      <c r="C45" s="18">
        <f t="shared" si="1"/>
        <v>0.9320905459387484</v>
      </c>
      <c r="D45" s="17">
        <v>4</v>
      </c>
      <c r="E45" s="18">
        <f t="shared" si="1"/>
        <v>0.5326231691078562</v>
      </c>
      <c r="F45" s="17">
        <v>3</v>
      </c>
      <c r="G45" s="18">
        <f t="shared" si="0"/>
        <v>0.3994673768308922</v>
      </c>
    </row>
    <row r="46" spans="1:7" ht="12.75">
      <c r="A46" s="8" t="s">
        <v>43</v>
      </c>
      <c r="B46" s="13">
        <f t="shared" si="2"/>
        <v>67</v>
      </c>
      <c r="C46" s="10">
        <f t="shared" si="1"/>
        <v>8.921438082556591</v>
      </c>
      <c r="D46" s="13">
        <f>SUM(D47:D52)</f>
        <v>34</v>
      </c>
      <c r="E46" s="10">
        <f t="shared" si="1"/>
        <v>4.527296937416778</v>
      </c>
      <c r="F46" s="13">
        <f>SUM(F47:F52)</f>
        <v>33</v>
      </c>
      <c r="G46" s="10">
        <f t="shared" si="0"/>
        <v>4.394141145139813</v>
      </c>
    </row>
    <row r="47" spans="1:7" ht="12.75">
      <c r="A47" s="15" t="s">
        <v>44</v>
      </c>
      <c r="B47" s="15">
        <f t="shared" si="2"/>
        <v>10</v>
      </c>
      <c r="C47" s="16">
        <f t="shared" si="1"/>
        <v>1.3315579227696404</v>
      </c>
      <c r="D47" s="15">
        <v>6</v>
      </c>
      <c r="E47" s="16">
        <f t="shared" si="1"/>
        <v>0.7989347536617843</v>
      </c>
      <c r="F47" s="15">
        <v>4</v>
      </c>
      <c r="G47" s="16">
        <f t="shared" si="0"/>
        <v>0.5326231691078562</v>
      </c>
    </row>
    <row r="48" spans="1:7" ht="12.75">
      <c r="A48" s="15" t="s">
        <v>45</v>
      </c>
      <c r="B48" s="15">
        <f t="shared" si="2"/>
        <v>1</v>
      </c>
      <c r="C48" s="16">
        <f t="shared" si="1"/>
        <v>0.13315579227696406</v>
      </c>
      <c r="D48" s="15">
        <v>1</v>
      </c>
      <c r="E48" s="16">
        <f t="shared" si="1"/>
        <v>0.13315579227696406</v>
      </c>
      <c r="F48" s="15">
        <v>0</v>
      </c>
      <c r="G48" s="16">
        <f t="shared" si="0"/>
        <v>0</v>
      </c>
    </row>
    <row r="49" spans="1:7" ht="12.75">
      <c r="A49" s="15" t="s">
        <v>46</v>
      </c>
      <c r="B49" s="15">
        <f t="shared" si="2"/>
        <v>1</v>
      </c>
      <c r="C49" s="16">
        <f t="shared" si="1"/>
        <v>0.13315579227696406</v>
      </c>
      <c r="D49" s="15">
        <v>0</v>
      </c>
      <c r="E49" s="16">
        <f t="shared" si="1"/>
        <v>0</v>
      </c>
      <c r="F49" s="15">
        <v>1</v>
      </c>
      <c r="G49" s="16">
        <f t="shared" si="0"/>
        <v>0.13315579227696406</v>
      </c>
    </row>
    <row r="50" spans="1:7" ht="12.75">
      <c r="A50" s="15" t="s">
        <v>47</v>
      </c>
      <c r="B50" s="15">
        <f t="shared" si="2"/>
        <v>0</v>
      </c>
      <c r="C50" s="16">
        <f t="shared" si="1"/>
        <v>0</v>
      </c>
      <c r="D50" s="15">
        <v>0</v>
      </c>
      <c r="E50" s="16">
        <f t="shared" si="1"/>
        <v>0</v>
      </c>
      <c r="F50" s="15">
        <v>0</v>
      </c>
      <c r="G50" s="16">
        <f t="shared" si="0"/>
        <v>0</v>
      </c>
    </row>
    <row r="51" spans="1:7" ht="12.75">
      <c r="A51" s="15" t="s">
        <v>48</v>
      </c>
      <c r="B51" s="15">
        <f t="shared" si="2"/>
        <v>49</v>
      </c>
      <c r="C51" s="16">
        <f t="shared" si="1"/>
        <v>6.524633821571238</v>
      </c>
      <c r="D51" s="15">
        <v>25</v>
      </c>
      <c r="E51" s="16">
        <f t="shared" si="1"/>
        <v>3.3288948069241013</v>
      </c>
      <c r="F51" s="15">
        <v>24</v>
      </c>
      <c r="G51" s="16">
        <f t="shared" si="0"/>
        <v>3.1957390146471374</v>
      </c>
    </row>
    <row r="52" spans="1:7" ht="12.75">
      <c r="A52" s="17" t="s">
        <v>29</v>
      </c>
      <c r="B52" s="17">
        <f t="shared" si="2"/>
        <v>6</v>
      </c>
      <c r="C52" s="18">
        <f t="shared" si="1"/>
        <v>0.7989347536617843</v>
      </c>
      <c r="D52" s="17">
        <v>2</v>
      </c>
      <c r="E52" s="18">
        <f t="shared" si="1"/>
        <v>0.2663115845539281</v>
      </c>
      <c r="F52" s="17">
        <v>4</v>
      </c>
      <c r="G52" s="18">
        <f t="shared" si="0"/>
        <v>0.5326231691078562</v>
      </c>
    </row>
    <row r="53" spans="1:7" ht="12.75">
      <c r="A53" s="8" t="s">
        <v>49</v>
      </c>
      <c r="B53" s="13">
        <f t="shared" si="2"/>
        <v>267</v>
      </c>
      <c r="C53" s="10">
        <f t="shared" si="1"/>
        <v>35.5525965379494</v>
      </c>
      <c r="D53" s="13">
        <f>SUM(D54:D64)</f>
        <v>146</v>
      </c>
      <c r="E53" s="10">
        <f t="shared" si="1"/>
        <v>19.44074567243675</v>
      </c>
      <c r="F53" s="13">
        <f>SUM(F54:F64)</f>
        <v>121</v>
      </c>
      <c r="G53" s="10">
        <f t="shared" si="0"/>
        <v>16.11185086551265</v>
      </c>
    </row>
    <row r="54" spans="1:7" ht="12.75">
      <c r="A54" s="15" t="s">
        <v>50</v>
      </c>
      <c r="B54" s="15">
        <f t="shared" si="2"/>
        <v>22</v>
      </c>
      <c r="C54" s="16">
        <f t="shared" si="1"/>
        <v>2.929427430093209</v>
      </c>
      <c r="D54" s="15">
        <v>13</v>
      </c>
      <c r="E54" s="16">
        <f t="shared" si="1"/>
        <v>1.7310252996005324</v>
      </c>
      <c r="F54" s="15">
        <v>9</v>
      </c>
      <c r="G54" s="16">
        <f t="shared" si="0"/>
        <v>1.1984021304926764</v>
      </c>
    </row>
    <row r="55" spans="1:7" ht="12.75">
      <c r="A55" s="15" t="s">
        <v>51</v>
      </c>
      <c r="B55" s="15">
        <f t="shared" si="2"/>
        <v>11</v>
      </c>
      <c r="C55" s="16">
        <f t="shared" si="1"/>
        <v>1.4647137150466045</v>
      </c>
      <c r="D55" s="15">
        <v>7</v>
      </c>
      <c r="E55" s="16">
        <f t="shared" si="1"/>
        <v>0.9320905459387484</v>
      </c>
      <c r="F55" s="15">
        <v>4</v>
      </c>
      <c r="G55" s="16">
        <f t="shared" si="0"/>
        <v>0.5326231691078562</v>
      </c>
    </row>
    <row r="56" spans="1:7" ht="12.75">
      <c r="A56" s="15" t="s">
        <v>52</v>
      </c>
      <c r="B56" s="15">
        <f t="shared" si="2"/>
        <v>64</v>
      </c>
      <c r="C56" s="16">
        <f t="shared" si="1"/>
        <v>8.5219707057257</v>
      </c>
      <c r="D56" s="15">
        <v>37</v>
      </c>
      <c r="E56" s="16">
        <f t="shared" si="1"/>
        <v>4.92676431424767</v>
      </c>
      <c r="F56" s="15">
        <v>27</v>
      </c>
      <c r="G56" s="16">
        <f t="shared" si="0"/>
        <v>3.5952063914780292</v>
      </c>
    </row>
    <row r="57" spans="1:7" ht="12.75">
      <c r="A57" s="2" t="s">
        <v>55</v>
      </c>
      <c r="B57" s="15">
        <f t="shared" si="2"/>
        <v>5</v>
      </c>
      <c r="C57" s="16">
        <f t="shared" si="1"/>
        <v>0.6657789613848202</v>
      </c>
      <c r="D57" s="15">
        <v>2</v>
      </c>
      <c r="E57" s="16">
        <f t="shared" si="1"/>
        <v>0.2663115845539281</v>
      </c>
      <c r="F57" s="15">
        <v>3</v>
      </c>
      <c r="G57" s="16">
        <f t="shared" si="0"/>
        <v>0.3994673768308922</v>
      </c>
    </row>
    <row r="58" spans="1:10" ht="12.75">
      <c r="A58" s="15" t="s">
        <v>53</v>
      </c>
      <c r="B58" s="15">
        <f t="shared" si="2"/>
        <v>48</v>
      </c>
      <c r="C58" s="16">
        <f t="shared" si="1"/>
        <v>6.391478029294275</v>
      </c>
      <c r="D58" s="15">
        <v>25</v>
      </c>
      <c r="E58" s="16">
        <f t="shared" si="1"/>
        <v>3.3288948069241013</v>
      </c>
      <c r="F58" s="15">
        <v>23</v>
      </c>
      <c r="G58" s="16">
        <f t="shared" si="0"/>
        <v>3.062583222370173</v>
      </c>
      <c r="J58" s="15"/>
    </row>
    <row r="59" spans="1:7" ht="12.75">
      <c r="A59" s="15" t="s">
        <v>54</v>
      </c>
      <c r="B59" s="15">
        <f t="shared" si="2"/>
        <v>41</v>
      </c>
      <c r="C59" s="16">
        <f t="shared" si="1"/>
        <v>5.459387483355526</v>
      </c>
      <c r="D59" s="15">
        <v>22</v>
      </c>
      <c r="E59" s="16">
        <f t="shared" si="1"/>
        <v>2.929427430093209</v>
      </c>
      <c r="F59" s="15">
        <v>19</v>
      </c>
      <c r="G59" s="16">
        <f t="shared" si="0"/>
        <v>2.5299600532623168</v>
      </c>
    </row>
    <row r="60" spans="1:7" ht="12.75">
      <c r="A60" s="15" t="s">
        <v>57</v>
      </c>
      <c r="B60" s="15">
        <f t="shared" si="2"/>
        <v>43</v>
      </c>
      <c r="C60" s="16">
        <f t="shared" si="1"/>
        <v>5.725699067909454</v>
      </c>
      <c r="D60" s="15">
        <v>24</v>
      </c>
      <c r="E60" s="16">
        <f t="shared" si="1"/>
        <v>3.1957390146471374</v>
      </c>
      <c r="F60" s="15">
        <v>19</v>
      </c>
      <c r="G60" s="16">
        <f t="shared" si="0"/>
        <v>2.5299600532623168</v>
      </c>
    </row>
    <row r="61" spans="1:7" ht="12.75">
      <c r="A61" s="15" t="s">
        <v>56</v>
      </c>
      <c r="B61" s="15">
        <f t="shared" si="2"/>
        <v>18</v>
      </c>
      <c r="C61" s="16">
        <f t="shared" si="1"/>
        <v>2.396804260985353</v>
      </c>
      <c r="D61" s="15">
        <v>10</v>
      </c>
      <c r="E61" s="16">
        <f t="shared" si="1"/>
        <v>1.3315579227696404</v>
      </c>
      <c r="F61" s="15">
        <v>8</v>
      </c>
      <c r="G61" s="16">
        <f t="shared" si="0"/>
        <v>1.0652463382157125</v>
      </c>
    </row>
    <row r="62" spans="1:7" ht="12.75">
      <c r="A62" s="15" t="s">
        <v>58</v>
      </c>
      <c r="B62" s="15">
        <f t="shared" si="2"/>
        <v>5</v>
      </c>
      <c r="C62" s="16">
        <f t="shared" si="1"/>
        <v>0.6657789613848202</v>
      </c>
      <c r="D62" s="15">
        <v>1</v>
      </c>
      <c r="E62" s="16">
        <f t="shared" si="1"/>
        <v>0.13315579227696406</v>
      </c>
      <c r="F62" s="15">
        <v>4</v>
      </c>
      <c r="G62" s="16">
        <f t="shared" si="0"/>
        <v>0.5326231691078562</v>
      </c>
    </row>
    <row r="63" spans="1:7" ht="12.75">
      <c r="A63" s="15" t="s">
        <v>59</v>
      </c>
      <c r="B63" s="15">
        <f t="shared" si="2"/>
        <v>10</v>
      </c>
      <c r="C63" s="16">
        <f t="shared" si="1"/>
        <v>1.3315579227696404</v>
      </c>
      <c r="D63" s="15">
        <v>5</v>
      </c>
      <c r="E63" s="16">
        <f t="shared" si="1"/>
        <v>0.6657789613848202</v>
      </c>
      <c r="F63" s="15">
        <v>5</v>
      </c>
      <c r="G63" s="16">
        <f t="shared" si="0"/>
        <v>0.6657789613848202</v>
      </c>
    </row>
    <row r="64" spans="1:7" ht="12.75">
      <c r="A64" s="17" t="s">
        <v>29</v>
      </c>
      <c r="B64" s="17">
        <f t="shared" si="2"/>
        <v>0</v>
      </c>
      <c r="C64" s="18">
        <f t="shared" si="1"/>
        <v>0</v>
      </c>
      <c r="D64" s="17">
        <v>0</v>
      </c>
      <c r="E64" s="18">
        <f t="shared" si="1"/>
        <v>0</v>
      </c>
      <c r="F64" s="17">
        <v>0</v>
      </c>
      <c r="G64" s="18">
        <f t="shared" si="0"/>
        <v>0</v>
      </c>
    </row>
    <row r="65" spans="1:7" ht="12.75">
      <c r="A65" s="8" t="s">
        <v>60</v>
      </c>
      <c r="B65" s="13">
        <f t="shared" si="2"/>
        <v>50</v>
      </c>
      <c r="C65" s="10">
        <f t="shared" si="1"/>
        <v>6.657789613848203</v>
      </c>
      <c r="D65" s="13">
        <f>SUM(D66:D76)</f>
        <v>25</v>
      </c>
      <c r="E65" s="10">
        <f t="shared" si="1"/>
        <v>3.3288948069241013</v>
      </c>
      <c r="F65" s="13">
        <f>SUM(F66:F76)</f>
        <v>25</v>
      </c>
      <c r="G65" s="10">
        <f t="shared" si="0"/>
        <v>3.3288948069241013</v>
      </c>
    </row>
    <row r="66" spans="1:7" ht="12.75">
      <c r="A66" s="14" t="s">
        <v>61</v>
      </c>
      <c r="B66" s="15">
        <f t="shared" si="2"/>
        <v>35</v>
      </c>
      <c r="C66" s="16">
        <f t="shared" si="1"/>
        <v>4.660452729693742</v>
      </c>
      <c r="D66" s="19">
        <v>18</v>
      </c>
      <c r="E66" s="16">
        <f t="shared" si="1"/>
        <v>2.396804260985353</v>
      </c>
      <c r="F66" s="19">
        <v>17</v>
      </c>
      <c r="G66" s="16">
        <f t="shared" si="0"/>
        <v>2.263648468708389</v>
      </c>
    </row>
    <row r="67" spans="1:7" ht="12.75">
      <c r="A67" s="15" t="s">
        <v>68</v>
      </c>
      <c r="B67" s="15">
        <f t="shared" si="2"/>
        <v>0</v>
      </c>
      <c r="C67" s="16">
        <f t="shared" si="1"/>
        <v>0</v>
      </c>
      <c r="D67" s="19">
        <v>0</v>
      </c>
      <c r="E67" s="16">
        <f t="shared" si="1"/>
        <v>0</v>
      </c>
      <c r="F67" s="15">
        <v>0</v>
      </c>
      <c r="G67" s="16">
        <f t="shared" si="0"/>
        <v>0</v>
      </c>
    </row>
    <row r="68" spans="1:7" ht="12.75">
      <c r="A68" s="15" t="s">
        <v>62</v>
      </c>
      <c r="B68" s="15">
        <f t="shared" si="2"/>
        <v>2</v>
      </c>
      <c r="C68" s="16">
        <f t="shared" si="1"/>
        <v>0.2663115845539281</v>
      </c>
      <c r="D68" s="15">
        <v>2</v>
      </c>
      <c r="E68" s="16">
        <f t="shared" si="1"/>
        <v>0.2663115845539281</v>
      </c>
      <c r="F68" s="15">
        <v>0</v>
      </c>
      <c r="G68" s="16">
        <f t="shared" si="0"/>
        <v>0</v>
      </c>
    </row>
    <row r="69" spans="1:7" ht="12.75">
      <c r="A69" s="15" t="s">
        <v>63</v>
      </c>
      <c r="B69" s="15">
        <f t="shared" si="2"/>
        <v>1</v>
      </c>
      <c r="C69" s="16">
        <f t="shared" si="1"/>
        <v>0.13315579227696406</v>
      </c>
      <c r="D69" s="15">
        <v>0</v>
      </c>
      <c r="E69" s="16">
        <f t="shared" si="1"/>
        <v>0</v>
      </c>
      <c r="F69" s="15">
        <v>1</v>
      </c>
      <c r="G69" s="16">
        <f t="shared" si="0"/>
        <v>0.13315579227696406</v>
      </c>
    </row>
    <row r="70" spans="1:7" ht="12.75">
      <c r="A70" s="15" t="s">
        <v>64</v>
      </c>
      <c r="B70" s="15">
        <f t="shared" si="2"/>
        <v>1</v>
      </c>
      <c r="C70" s="16">
        <f t="shared" si="1"/>
        <v>0.13315579227696406</v>
      </c>
      <c r="D70" s="15">
        <v>0</v>
      </c>
      <c r="E70" s="16">
        <f t="shared" si="1"/>
        <v>0</v>
      </c>
      <c r="F70" s="15">
        <v>1</v>
      </c>
      <c r="G70" s="16">
        <f t="shared" si="0"/>
        <v>0.13315579227696406</v>
      </c>
    </row>
    <row r="71" spans="1:7" ht="12.75">
      <c r="A71" s="15" t="s">
        <v>65</v>
      </c>
      <c r="B71" s="15">
        <f t="shared" si="2"/>
        <v>1</v>
      </c>
      <c r="C71" s="16">
        <f t="shared" si="1"/>
        <v>0.13315579227696406</v>
      </c>
      <c r="D71" s="15">
        <v>0</v>
      </c>
      <c r="E71" s="16">
        <f t="shared" si="1"/>
        <v>0</v>
      </c>
      <c r="F71" s="15">
        <v>1</v>
      </c>
      <c r="G71" s="16">
        <f t="shared" si="0"/>
        <v>0.13315579227696406</v>
      </c>
    </row>
    <row r="72" spans="1:7" ht="12.75">
      <c r="A72" s="15" t="s">
        <v>66</v>
      </c>
      <c r="B72" s="15">
        <f t="shared" si="2"/>
        <v>0</v>
      </c>
      <c r="C72" s="16">
        <f t="shared" si="1"/>
        <v>0</v>
      </c>
      <c r="D72" s="15">
        <v>0</v>
      </c>
      <c r="E72" s="16">
        <f t="shared" si="1"/>
        <v>0</v>
      </c>
      <c r="F72" s="15">
        <v>0</v>
      </c>
      <c r="G72" s="16">
        <f t="shared" si="0"/>
        <v>0</v>
      </c>
    </row>
    <row r="73" spans="1:10" ht="12.75">
      <c r="A73" s="15" t="s">
        <v>67</v>
      </c>
      <c r="B73" s="15">
        <f t="shared" si="2"/>
        <v>8</v>
      </c>
      <c r="C73" s="16">
        <f t="shared" si="1"/>
        <v>1.0652463382157125</v>
      </c>
      <c r="D73" s="15">
        <v>5</v>
      </c>
      <c r="E73" s="16">
        <f t="shared" si="1"/>
        <v>0.6657789613848202</v>
      </c>
      <c r="F73" s="15">
        <v>3</v>
      </c>
      <c r="G73" s="16">
        <f t="shared" si="0"/>
        <v>0.3994673768308922</v>
      </c>
      <c r="J73" s="15"/>
    </row>
    <row r="74" spans="1:7" ht="12.75">
      <c r="A74" s="15" t="s">
        <v>69</v>
      </c>
      <c r="B74" s="15">
        <f t="shared" si="2"/>
        <v>1</v>
      </c>
      <c r="C74" s="16">
        <f t="shared" si="1"/>
        <v>0.13315579227696406</v>
      </c>
      <c r="D74" s="15">
        <v>0</v>
      </c>
      <c r="E74" s="16">
        <f t="shared" si="1"/>
        <v>0</v>
      </c>
      <c r="F74" s="15">
        <v>1</v>
      </c>
      <c r="G74" s="16">
        <f t="shared" si="0"/>
        <v>0.13315579227696406</v>
      </c>
    </row>
    <row r="75" spans="1:7" ht="12.75">
      <c r="A75" s="15" t="s">
        <v>70</v>
      </c>
      <c r="B75" s="15">
        <f t="shared" si="2"/>
        <v>1</v>
      </c>
      <c r="C75" s="16">
        <f t="shared" si="1"/>
        <v>0.13315579227696406</v>
      </c>
      <c r="D75" s="15">
        <v>0</v>
      </c>
      <c r="E75" s="16">
        <f t="shared" si="1"/>
        <v>0</v>
      </c>
      <c r="F75" s="15">
        <v>1</v>
      </c>
      <c r="G75" s="16">
        <f>SUM(F75/$B$11)*100</f>
        <v>0.13315579227696406</v>
      </c>
    </row>
    <row r="76" spans="1:7" ht="12.75">
      <c r="A76" s="17" t="s">
        <v>29</v>
      </c>
      <c r="B76" s="17">
        <f t="shared" si="2"/>
        <v>0</v>
      </c>
      <c r="C76" s="18">
        <f aca="true" t="shared" si="3" ref="C76:E79">SUM(B76/$B$11)*100</f>
        <v>0</v>
      </c>
      <c r="D76" s="17">
        <v>0</v>
      </c>
      <c r="E76" s="18">
        <f t="shared" si="3"/>
        <v>0</v>
      </c>
      <c r="F76" s="17">
        <v>0</v>
      </c>
      <c r="G76" s="18">
        <f>SUM(F76/$B$11)*100</f>
        <v>0</v>
      </c>
    </row>
    <row r="77" spans="1:7" ht="12.75">
      <c r="A77" s="8" t="s">
        <v>71</v>
      </c>
      <c r="B77" s="13">
        <f t="shared" si="2"/>
        <v>2</v>
      </c>
      <c r="C77" s="10">
        <f t="shared" si="3"/>
        <v>0.2663115845539281</v>
      </c>
      <c r="D77" s="13">
        <f>SUM(D78:D79)</f>
        <v>2</v>
      </c>
      <c r="E77" s="10">
        <f t="shared" si="3"/>
        <v>0.2663115845539281</v>
      </c>
      <c r="F77" s="13">
        <f>SUM(F78:F79)</f>
        <v>0</v>
      </c>
      <c r="G77" s="10">
        <f>SUM(F77/$B$11)*100</f>
        <v>0</v>
      </c>
    </row>
    <row r="78" spans="1:7" ht="12.75">
      <c r="A78" s="14" t="s">
        <v>72</v>
      </c>
      <c r="B78" s="15">
        <f>SUM(F78+D78)</f>
        <v>1</v>
      </c>
      <c r="C78" s="16">
        <f t="shared" si="3"/>
        <v>0.13315579227696406</v>
      </c>
      <c r="D78" s="15">
        <v>1</v>
      </c>
      <c r="E78" s="16">
        <f t="shared" si="3"/>
        <v>0.13315579227696406</v>
      </c>
      <c r="F78" s="15">
        <v>0</v>
      </c>
      <c r="G78" s="16">
        <f>SUM(F78/$B$11)*100</f>
        <v>0</v>
      </c>
    </row>
    <row r="79" spans="1:7" ht="13.5" thickBot="1">
      <c r="A79" s="20" t="s">
        <v>29</v>
      </c>
      <c r="B79" s="20">
        <f>SUM(F79+D79)</f>
        <v>1</v>
      </c>
      <c r="C79" s="21">
        <f t="shared" si="3"/>
        <v>0.13315579227696406</v>
      </c>
      <c r="D79" s="20">
        <v>1</v>
      </c>
      <c r="E79" s="21">
        <f t="shared" si="3"/>
        <v>0.13315579227696406</v>
      </c>
      <c r="F79" s="20">
        <v>0</v>
      </c>
      <c r="G79" s="21">
        <f>SUM(F79/$B$11)*100</f>
        <v>0</v>
      </c>
    </row>
    <row r="80" ht="12.75">
      <c r="A80" s="19"/>
    </row>
  </sheetData>
  <sheetProtection/>
  <mergeCells count="6">
    <mergeCell ref="A2:G2"/>
    <mergeCell ref="A5:G5"/>
    <mergeCell ref="A6:A7"/>
    <mergeCell ref="B6:C6"/>
    <mergeCell ref="D6:E6"/>
    <mergeCell ref="F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Maria José Ladreda</cp:lastModifiedBy>
  <dcterms:created xsi:type="dcterms:W3CDTF">2013-02-27T09:43:54Z</dcterms:created>
  <dcterms:modified xsi:type="dcterms:W3CDTF">2013-03-25T17:38:49Z</dcterms:modified>
  <cp:category/>
  <cp:version/>
  <cp:contentType/>
  <cp:contentStatus/>
</cp:coreProperties>
</file>